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6" windowWidth="21828" windowHeight="8748" activeTab="4"/>
  </bookViews>
  <sheets>
    <sheet name="EMC" sheetId="1" r:id="rId1"/>
    <sheet name="EFC" sheetId="2" r:id="rId2"/>
    <sheet name="FMC" sheetId="3" r:id="rId3"/>
    <sheet name="FFC" sheetId="4" r:id="rId4"/>
    <sheet name="SMC" sheetId="5" r:id="rId5"/>
    <sheet name="SFC" sheetId="6" r:id="rId6"/>
  </sheets>
  <calcPr calcId="145621"/>
</workbook>
</file>

<file path=xl/calcChain.xml><?xml version="1.0" encoding="utf-8"?>
<calcChain xmlns="http://schemas.openxmlformats.org/spreadsheetml/2006/main">
  <c r="N8" i="5" l="1"/>
  <c r="N15" i="6" l="1"/>
  <c r="N14" i="6"/>
  <c r="N8" i="6"/>
  <c r="G11" i="6"/>
  <c r="N11" i="6" s="1"/>
  <c r="G12" i="6"/>
  <c r="N12" i="6" s="1"/>
  <c r="G13" i="6"/>
  <c r="N13" i="6" s="1"/>
  <c r="G14" i="6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M15" i="5"/>
  <c r="M16" i="5"/>
  <c r="M17" i="5"/>
  <c r="M18" i="5"/>
  <c r="M19" i="5"/>
  <c r="M20" i="5"/>
  <c r="M21" i="5"/>
  <c r="K15" i="5"/>
  <c r="K16" i="5"/>
  <c r="K17" i="5"/>
  <c r="K18" i="5"/>
  <c r="K19" i="5"/>
  <c r="K20" i="5"/>
  <c r="K21" i="5"/>
  <c r="I15" i="5"/>
  <c r="I16" i="5"/>
  <c r="I17" i="5"/>
  <c r="I18" i="5"/>
  <c r="I19" i="5"/>
  <c r="I20" i="5"/>
  <c r="I21" i="5"/>
  <c r="G15" i="5"/>
  <c r="G19" i="5"/>
  <c r="G20" i="5"/>
  <c r="N16" i="4"/>
  <c r="N9" i="4"/>
  <c r="N10" i="4"/>
  <c r="N11" i="4"/>
  <c r="N12" i="4"/>
  <c r="N13" i="4"/>
  <c r="N14" i="4"/>
  <c r="N15" i="4"/>
  <c r="N8" i="4"/>
  <c r="G8" i="3"/>
  <c r="N8" i="3" s="1"/>
  <c r="N9" i="2"/>
  <c r="N10" i="2"/>
  <c r="N11" i="2"/>
  <c r="N12" i="2"/>
  <c r="N13" i="2"/>
  <c r="N8" i="2"/>
  <c r="M9" i="1"/>
  <c r="M10" i="1"/>
  <c r="K9" i="1"/>
  <c r="K10" i="1"/>
  <c r="I9" i="1"/>
  <c r="I10" i="1"/>
  <c r="G9" i="1"/>
  <c r="N9" i="1" s="1"/>
  <c r="G10" i="1"/>
  <c r="N10" i="1" s="1"/>
  <c r="M15" i="6"/>
  <c r="K15" i="6"/>
  <c r="I15" i="6"/>
  <c r="G15" i="6"/>
  <c r="M10" i="6"/>
  <c r="K10" i="6"/>
  <c r="I10" i="6"/>
  <c r="G10" i="6"/>
  <c r="N10" i="6" s="1"/>
  <c r="M8" i="6"/>
  <c r="K8" i="6"/>
  <c r="I8" i="6"/>
  <c r="G8" i="6"/>
  <c r="M9" i="6"/>
  <c r="K9" i="6"/>
  <c r="I9" i="6"/>
  <c r="G9" i="6"/>
  <c r="N9" i="6" s="1"/>
  <c r="G17" i="5"/>
  <c r="G16" i="5"/>
  <c r="M8" i="5"/>
  <c r="K8" i="5"/>
  <c r="I8" i="5"/>
  <c r="G8" i="5"/>
  <c r="G18" i="5"/>
  <c r="G21" i="5"/>
  <c r="M13" i="5"/>
  <c r="K13" i="5"/>
  <c r="I13" i="5"/>
  <c r="G13" i="5"/>
  <c r="M14" i="5"/>
  <c r="K14" i="5"/>
  <c r="I14" i="5"/>
  <c r="G14" i="5"/>
  <c r="M10" i="5"/>
  <c r="K10" i="5"/>
  <c r="I10" i="5"/>
  <c r="G10" i="5"/>
  <c r="M11" i="5"/>
  <c r="K11" i="5"/>
  <c r="I11" i="5"/>
  <c r="G11" i="5"/>
  <c r="M12" i="5"/>
  <c r="K12" i="5"/>
  <c r="I12" i="5"/>
  <c r="G12" i="5"/>
  <c r="M9" i="5"/>
  <c r="K9" i="5"/>
  <c r="I9" i="5"/>
  <c r="G9" i="5"/>
  <c r="M16" i="4"/>
  <c r="K16" i="4"/>
  <c r="I16" i="4"/>
  <c r="G16" i="4"/>
  <c r="M15" i="4"/>
  <c r="K15" i="4"/>
  <c r="I15" i="4"/>
  <c r="G15" i="4"/>
  <c r="M12" i="4"/>
  <c r="K12" i="4"/>
  <c r="I12" i="4"/>
  <c r="G12" i="4"/>
  <c r="M11" i="4"/>
  <c r="K11" i="4"/>
  <c r="I11" i="4"/>
  <c r="G11" i="4"/>
  <c r="M14" i="4"/>
  <c r="K14" i="4"/>
  <c r="I14" i="4"/>
  <c r="G14" i="4"/>
  <c r="M13" i="4"/>
  <c r="K13" i="4"/>
  <c r="I13" i="4"/>
  <c r="G13" i="4"/>
  <c r="M10" i="4"/>
  <c r="K10" i="4"/>
  <c r="I10" i="4"/>
  <c r="G10" i="4"/>
  <c r="M8" i="4"/>
  <c r="K8" i="4"/>
  <c r="I8" i="4"/>
  <c r="G8" i="4"/>
  <c r="M9" i="4"/>
  <c r="K9" i="4"/>
  <c r="I9" i="4"/>
  <c r="G9" i="4"/>
  <c r="M12" i="2"/>
  <c r="K12" i="2"/>
  <c r="I12" i="2"/>
  <c r="G12" i="2"/>
  <c r="M11" i="2"/>
  <c r="K11" i="2"/>
  <c r="I11" i="2"/>
  <c r="G11" i="2"/>
  <c r="M13" i="2"/>
  <c r="K13" i="2"/>
  <c r="I13" i="2"/>
  <c r="G13" i="2"/>
  <c r="M10" i="2"/>
  <c r="K10" i="2"/>
  <c r="I10" i="2"/>
  <c r="G10" i="2"/>
  <c r="M8" i="2"/>
  <c r="K8" i="2"/>
  <c r="I8" i="2"/>
  <c r="G8" i="2"/>
  <c r="M9" i="2"/>
  <c r="K9" i="2"/>
  <c r="I9" i="2"/>
  <c r="G9" i="2"/>
  <c r="M13" i="1"/>
  <c r="K13" i="1"/>
  <c r="I13" i="1"/>
  <c r="G13" i="1"/>
  <c r="N13" i="1" s="1"/>
  <c r="M12" i="1"/>
  <c r="K12" i="1"/>
  <c r="I12" i="1"/>
  <c r="G12" i="1"/>
  <c r="N12" i="1" s="1"/>
  <c r="M11" i="1"/>
  <c r="K11" i="1"/>
  <c r="I11" i="1"/>
  <c r="G11" i="1"/>
  <c r="N11" i="1" s="1"/>
  <c r="M8" i="1"/>
  <c r="K8" i="1"/>
  <c r="I8" i="1"/>
  <c r="G8" i="1"/>
  <c r="N8" i="1" s="1"/>
</calcChain>
</file>

<file path=xl/sharedStrings.xml><?xml version="1.0" encoding="utf-8"?>
<sst xmlns="http://schemas.openxmlformats.org/spreadsheetml/2006/main" count="258" uniqueCount="80">
  <si>
    <t>Federación de Esgrima de Puerto Rico</t>
  </si>
  <si>
    <t>Ranking Nacional, Espada Masculina, Cadete</t>
  </si>
  <si>
    <t xml:space="preserve">Camapeonato Nacional </t>
  </si>
  <si>
    <t>No</t>
  </si>
  <si>
    <t>Apellidos</t>
  </si>
  <si>
    <t>Club</t>
  </si>
  <si>
    <t>Pais</t>
  </si>
  <si>
    <t>Año Nac.</t>
  </si>
  <si>
    <t>Lugar</t>
  </si>
  <si>
    <t>Puntos</t>
  </si>
  <si>
    <t>Ptos Total</t>
  </si>
  <si>
    <t>PFC</t>
  </si>
  <si>
    <t>PUR</t>
  </si>
  <si>
    <t>Ian Cruz Feliz</t>
  </si>
  <si>
    <t>EDC</t>
  </si>
  <si>
    <t>FG</t>
  </si>
  <si>
    <t>Melvin Rivera Moreno</t>
  </si>
  <si>
    <t>Dwen A. Tdiaz Torres</t>
  </si>
  <si>
    <t>Eriel M. Vializ Garcia</t>
  </si>
  <si>
    <t>May</t>
  </si>
  <si>
    <t>Ranking Nacional, Espada Femenina, Cadete</t>
  </si>
  <si>
    <t>Kenangeliz Hernandez Sierra</t>
  </si>
  <si>
    <t>Bryanna J. Sanchez Ramos</t>
  </si>
  <si>
    <t>Alejandra Salazar Sierra</t>
  </si>
  <si>
    <t>Vera Rodriguez Ydrach</t>
  </si>
  <si>
    <t>Dorimar Colon Rivera</t>
  </si>
  <si>
    <t>Isabel Forest Chico</t>
  </si>
  <si>
    <t>Ranking Nacional, Florete Masculino, Cadete</t>
  </si>
  <si>
    <t>Ranking Nacional, Florete Femenino, Cadete</t>
  </si>
  <si>
    <t>Alondra Alvarez Quintana</t>
  </si>
  <si>
    <t>Valentina L. Visco Parra</t>
  </si>
  <si>
    <t>MFC</t>
  </si>
  <si>
    <t>Alyanis Martinez Garcia</t>
  </si>
  <si>
    <t>Kiara A. Falcon Rodriguez</t>
  </si>
  <si>
    <t>SAP</t>
  </si>
  <si>
    <t>Alanys Baez Melendez</t>
  </si>
  <si>
    <t>Isabella Morales Cortez</t>
  </si>
  <si>
    <t>Carola P. Joa Alva</t>
  </si>
  <si>
    <t>RD</t>
  </si>
  <si>
    <t>Victoria Saponara Medina</t>
  </si>
  <si>
    <t>Ranking Nacional, Sable Masculino, Cadete</t>
  </si>
  <si>
    <t>Keviel Rosado Cruz</t>
  </si>
  <si>
    <t>OFC</t>
  </si>
  <si>
    <t>Onexis Rijo Hernandez</t>
  </si>
  <si>
    <t>Armando J. Ortiz Matias</t>
  </si>
  <si>
    <t>Ediel D. Oyola Pereira</t>
  </si>
  <si>
    <t>Kevin J. Diaz Ortiz</t>
  </si>
  <si>
    <t>Jose R. Martinez Morales</t>
  </si>
  <si>
    <t>Liam M. Vinfield</t>
  </si>
  <si>
    <t>VFA</t>
  </si>
  <si>
    <t>Fernando Abdiel Rodriguez Velez</t>
  </si>
  <si>
    <t>Dhruv Mattoo</t>
  </si>
  <si>
    <t>TMFC</t>
  </si>
  <si>
    <t>Kristian M. Perez Fuentes</t>
  </si>
  <si>
    <t>COODEP</t>
  </si>
  <si>
    <t>Jaykob J. Pabon Velez</t>
  </si>
  <si>
    <t>Ranking Nacional, Sable Femenino, Cadete</t>
  </si>
  <si>
    <t xml:space="preserve">Camapeonato Nacional 2025 </t>
  </si>
  <si>
    <t>Kiana Blas Reyes</t>
  </si>
  <si>
    <t>Arelys M. Rivera Fragoso</t>
  </si>
  <si>
    <t>Gia M. Ruiz Rivera</t>
  </si>
  <si>
    <t>VFC</t>
  </si>
  <si>
    <t>Karelys E. Santiago de Jesus</t>
  </si>
  <si>
    <t xml:space="preserve">Aiden K. Longoria aponte </t>
  </si>
  <si>
    <t>Umi Figueroa Melendez</t>
  </si>
  <si>
    <t>Copa Olimpica 2026</t>
  </si>
  <si>
    <t>TNR #1, San Juan 20/9/26</t>
  </si>
  <si>
    <t>Camapeonato Nacional 2026</t>
  </si>
  <si>
    <t>TNR #1, San Juan 19/9/26</t>
  </si>
  <si>
    <t>Lianxis Suarez Torres</t>
  </si>
  <si>
    <t>Nicolas de Souza Cabrero</t>
  </si>
  <si>
    <t>Angel Antonio Alvarado Romero</t>
  </si>
  <si>
    <t>Lucas Mateo Cordero Rodriguez</t>
  </si>
  <si>
    <t>FFA</t>
  </si>
  <si>
    <t>Natalia Isabel Feliciano Uriarte</t>
  </si>
  <si>
    <t>Ella Ortiz Cordero</t>
  </si>
  <si>
    <t>Dorimar Hernadez Soto</t>
  </si>
  <si>
    <t>Sol Marie Campis Torres</t>
  </si>
  <si>
    <t>Resultados Competencias Internacionales (Copas del Mundo y NAC)</t>
  </si>
  <si>
    <t xml:space="preserve">Copa del Mundo Bogota 25/9/26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</si>
</sst>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TRUE&quot;;&quot;TRUE&quot;;&quot;FALSE&quot;"/>
    <numFmt numFmtId="165" formatCode="&quot;VERDADERO&quot;;&quot;VERDADERO&quot;;&quot;FALSO&quot;"/>
  </numFmts>
  <fonts count="1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trike/>
      <sz val="11"/>
      <color rgb="FFFF0000"/>
      <name val="Calibri"/>
      <family val="2"/>
      <scheme val="minor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0"/>
      <color rgb="FF000000"/>
      <name val="Constantia"/>
      <family val="1"/>
      <charset val="1"/>
    </font>
    <font>
      <strike/>
      <sz val="10"/>
      <color rgb="FFFF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strike/>
      <sz val="11"/>
      <color rgb="FFFF0000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8000"/>
      </patternFill>
    </fill>
    <fill>
      <patternFill patternType="solid">
        <fgColor rgb="FF81D41A"/>
        <bgColor rgb="FF969696"/>
      </patternFill>
    </fill>
    <fill>
      <patternFill patternType="solid">
        <fgColor rgb="FF92D050"/>
        <bgColor rgb="FFFF808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48">
    <xf numFmtId="0" fontId="0" fillId="0" borderId="0" xfId="0"/>
    <xf numFmtId="0" fontId="4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0" fillId="0" borderId="0" xfId="0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0" fillId="0" borderId="15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0" borderId="9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/>
    </xf>
    <xf numFmtId="164" fontId="0" fillId="0" borderId="9" xfId="0" applyNumberFormat="1" applyFont="1" applyBorder="1" applyAlignment="1" applyProtection="1">
      <alignment horizontal="center"/>
    </xf>
    <xf numFmtId="0" fontId="8" fillId="0" borderId="9" xfId="0" applyFont="1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0" fillId="0" borderId="19" xfId="0" applyFont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 vertical="center" wrapText="1"/>
    </xf>
    <xf numFmtId="164" fontId="0" fillId="0" borderId="19" xfId="0" applyNumberFormat="1" applyFont="1" applyBorder="1" applyAlignment="1" applyProtection="1">
      <alignment horizontal="center"/>
    </xf>
    <xf numFmtId="0" fontId="8" fillId="0" borderId="19" xfId="0" applyFont="1" applyBorder="1" applyAlignment="1" applyProtection="1">
      <alignment horizontal="center"/>
    </xf>
    <xf numFmtId="0" fontId="7" fillId="0" borderId="19" xfId="0" applyFont="1" applyBorder="1" applyAlignment="1" applyProtection="1">
      <alignment horizontal="center"/>
    </xf>
    <xf numFmtId="0" fontId="0" fillId="0" borderId="20" xfId="0" applyBorder="1" applyAlignment="1">
      <alignment horizontal="center"/>
    </xf>
    <xf numFmtId="0" fontId="0" fillId="0" borderId="20" xfId="0" applyFont="1" applyFill="1" applyBorder="1" applyAlignment="1" applyProtection="1"/>
    <xf numFmtId="0" fontId="0" fillId="0" borderId="20" xfId="0" applyFont="1" applyFill="1" applyBorder="1" applyAlignment="1" applyProtection="1">
      <alignment horizontal="center"/>
    </xf>
    <xf numFmtId="0" fontId="5" fillId="0" borderId="20" xfId="0" applyFont="1" applyBorder="1" applyAlignment="1" applyProtection="1">
      <alignment horizontal="center" vertical="center" wrapText="1"/>
    </xf>
    <xf numFmtId="0" fontId="0" fillId="0" borderId="20" xfId="0" applyFill="1" applyBorder="1" applyAlignment="1" applyProtection="1">
      <alignment horizontal="center"/>
    </xf>
    <xf numFmtId="164" fontId="0" fillId="0" borderId="20" xfId="0" applyNumberFormat="1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center"/>
    </xf>
    <xf numFmtId="1" fontId="9" fillId="0" borderId="20" xfId="0" applyNumberFormat="1" applyFont="1" applyBorder="1" applyAlignment="1" applyProtection="1">
      <alignment horizontal="center"/>
    </xf>
    <xf numFmtId="0" fontId="0" fillId="0" borderId="9" xfId="0" applyBorder="1" applyAlignment="1">
      <alignment horizontal="center"/>
    </xf>
    <xf numFmtId="1" fontId="9" fillId="0" borderId="9" xfId="0" applyNumberFormat="1" applyFont="1" applyBorder="1" applyAlignment="1" applyProtection="1">
      <alignment horizontal="center"/>
    </xf>
    <xf numFmtId="0" fontId="0" fillId="0" borderId="9" xfId="0" applyFont="1" applyFill="1" applyBorder="1" applyAlignment="1" applyProtection="1"/>
    <xf numFmtId="0" fontId="0" fillId="0" borderId="9" xfId="0" applyFont="1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9" xfId="0" applyFill="1" applyBorder="1" applyAlignment="1">
      <alignment horizontal="center"/>
    </xf>
    <xf numFmtId="164" fontId="0" fillId="0" borderId="9" xfId="0" applyNumberFormat="1" applyFont="1" applyFill="1" applyBorder="1" applyAlignment="1" applyProtection="1">
      <alignment horizontal="center"/>
    </xf>
    <xf numFmtId="0" fontId="0" fillId="0" borderId="9" xfId="0" applyBorder="1"/>
    <xf numFmtId="0" fontId="5" fillId="0" borderId="9" xfId="0" applyFont="1" applyFill="1" applyBorder="1" applyAlignment="1" applyProtection="1">
      <alignment horizontal="center" vertical="center" wrapText="1"/>
    </xf>
    <xf numFmtId="0" fontId="0" fillId="2" borderId="0" xfId="0" applyFont="1" applyFill="1" applyBorder="1" applyAlignment="1" applyProtection="1">
      <alignment vertical="center"/>
    </xf>
    <xf numFmtId="0" fontId="5" fillId="0" borderId="14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/>
    <xf numFmtId="164" fontId="10" fillId="0" borderId="9" xfId="0" applyNumberFormat="1" applyFont="1" applyBorder="1" applyAlignment="1" applyProtection="1">
      <alignment horizontal="center"/>
    </xf>
    <xf numFmtId="0" fontId="12" fillId="0" borderId="9" xfId="0" applyFont="1" applyBorder="1" applyAlignment="1" applyProtection="1">
      <alignment horizontal="center"/>
    </xf>
    <xf numFmtId="0" fontId="0" fillId="0" borderId="9" xfId="0" applyFill="1" applyBorder="1" applyAlignment="1" applyProtection="1"/>
    <xf numFmtId="0" fontId="6" fillId="0" borderId="9" xfId="0" applyFont="1" applyBorder="1" applyAlignment="1">
      <alignment horizontal="center"/>
    </xf>
    <xf numFmtId="0" fontId="5" fillId="0" borderId="18" xfId="0" applyFont="1" applyBorder="1" applyAlignment="1" applyProtection="1">
      <alignment horizontal="center" vertical="center" wrapText="1"/>
    </xf>
    <xf numFmtId="0" fontId="0" fillId="0" borderId="19" xfId="0" applyFill="1" applyBorder="1" applyAlignment="1" applyProtection="1"/>
    <xf numFmtId="164" fontId="10" fillId="0" borderId="19" xfId="0" applyNumberFormat="1" applyFont="1" applyBorder="1" applyAlignment="1" applyProtection="1">
      <alignment horizontal="center"/>
    </xf>
    <xf numFmtId="1" fontId="9" fillId="0" borderId="19" xfId="0" applyNumberFormat="1" applyFont="1" applyBorder="1" applyAlignment="1" applyProtection="1">
      <alignment horizontal="center"/>
    </xf>
    <xf numFmtId="0" fontId="0" fillId="0" borderId="20" xfId="0" applyFont="1" applyBorder="1" applyAlignment="1" applyProtection="1">
      <alignment horizontal="center"/>
    </xf>
    <xf numFmtId="164" fontId="10" fillId="0" borderId="20" xfId="0" applyNumberFormat="1" applyFont="1" applyBorder="1" applyAlignment="1" applyProtection="1">
      <alignment horizontal="center"/>
    </xf>
    <xf numFmtId="10" fontId="0" fillId="0" borderId="9" xfId="0" applyNumberFormat="1" applyFont="1" applyBorder="1" applyAlignment="1" applyProtection="1"/>
    <xf numFmtId="10" fontId="0" fillId="0" borderId="9" xfId="0" applyNumberFormat="1" applyFont="1" applyBorder="1" applyAlignment="1" applyProtection="1">
      <alignment horizontal="center"/>
    </xf>
    <xf numFmtId="0" fontId="0" fillId="0" borderId="9" xfId="0" applyBorder="1" applyAlignment="1" applyProtection="1"/>
    <xf numFmtId="0" fontId="9" fillId="0" borderId="9" xfId="0" applyFont="1" applyBorder="1" applyAlignment="1" applyProtection="1">
      <alignment horizontal="center"/>
    </xf>
    <xf numFmtId="164" fontId="9" fillId="0" borderId="9" xfId="0" applyNumberFormat="1" applyFont="1" applyBorder="1" applyAlignment="1" applyProtection="1">
      <alignment horizontal="center"/>
    </xf>
    <xf numFmtId="0" fontId="8" fillId="0" borderId="5" xfId="0" applyFont="1" applyBorder="1" applyAlignment="1" applyProtection="1">
      <alignment horizontal="center"/>
    </xf>
    <xf numFmtId="0" fontId="13" fillId="0" borderId="15" xfId="0" applyFont="1" applyBorder="1" applyAlignment="1" applyProtection="1">
      <alignment horizontal="center"/>
    </xf>
    <xf numFmtId="0" fontId="9" fillId="0" borderId="16" xfId="0" applyFont="1" applyBorder="1" applyAlignment="1" applyProtection="1">
      <alignment horizontal="center"/>
    </xf>
    <xf numFmtId="0" fontId="13" fillId="0" borderId="9" xfId="0" applyFont="1" applyBorder="1" applyAlignment="1" applyProtection="1">
      <alignment horizontal="center"/>
    </xf>
    <xf numFmtId="0" fontId="0" fillId="0" borderId="21" xfId="0" applyFont="1" applyBorder="1" applyAlignment="1" applyProtection="1">
      <alignment horizontal="center"/>
    </xf>
    <xf numFmtId="0" fontId="7" fillId="0" borderId="20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center"/>
    </xf>
    <xf numFmtId="0" fontId="7" fillId="0" borderId="9" xfId="0" applyFont="1" applyFill="1" applyBorder="1" applyAlignment="1" applyProtection="1">
      <alignment horizontal="center"/>
    </xf>
    <xf numFmtId="0" fontId="0" fillId="0" borderId="9" xfId="0" applyFont="1" applyBorder="1" applyAlignment="1">
      <alignment horizontal="center"/>
    </xf>
    <xf numFmtId="0" fontId="0" fillId="0" borderId="19" xfId="0" applyFont="1" applyFill="1" applyBorder="1" applyAlignment="1" applyProtection="1"/>
    <xf numFmtId="0" fontId="0" fillId="0" borderId="19" xfId="0" applyFont="1" applyFill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0" fillId="0" borderId="15" xfId="0" applyFont="1" applyFill="1" applyBorder="1" applyAlignment="1" applyProtection="1"/>
    <xf numFmtId="0" fontId="10" fillId="0" borderId="15" xfId="0" applyFont="1" applyBorder="1" applyAlignment="1" applyProtection="1">
      <alignment horizontal="center"/>
    </xf>
    <xf numFmtId="0" fontId="16" fillId="0" borderId="9" xfId="0" applyFont="1" applyBorder="1" applyAlignment="1" applyProtection="1">
      <alignment horizontal="center"/>
    </xf>
    <xf numFmtId="0" fontId="10" fillId="0" borderId="9" xfId="0" applyFont="1" applyBorder="1" applyAlignment="1" applyProtection="1">
      <alignment horizontal="center"/>
    </xf>
    <xf numFmtId="0" fontId="10" fillId="0" borderId="9" xfId="0" applyFont="1" applyBorder="1" applyAlignment="1">
      <alignment horizontal="center"/>
    </xf>
    <xf numFmtId="0" fontId="0" fillId="0" borderId="21" xfId="0" applyFont="1" applyFill="1" applyBorder="1" applyAlignment="1" applyProtection="1">
      <alignment horizontal="center"/>
    </xf>
    <xf numFmtId="164" fontId="0" fillId="0" borderId="22" xfId="0" applyNumberFormat="1" applyFont="1" applyBorder="1" applyAlignment="1" applyProtection="1">
      <alignment horizontal="center"/>
    </xf>
    <xf numFmtId="0" fontId="8" fillId="0" borderId="22" xfId="0" applyFont="1" applyBorder="1" applyAlignment="1" applyProtection="1">
      <alignment horizontal="center"/>
    </xf>
    <xf numFmtId="0" fontId="0" fillId="0" borderId="20" xfId="0" applyFont="1" applyBorder="1" applyAlignment="1" applyProtection="1"/>
    <xf numFmtId="0" fontId="0" fillId="0" borderId="22" xfId="0" applyFont="1" applyBorder="1" applyAlignment="1" applyProtection="1"/>
    <xf numFmtId="0" fontId="0" fillId="0" borderId="22" xfId="0" applyFont="1" applyBorder="1" applyAlignment="1" applyProtection="1">
      <alignment horizontal="center"/>
    </xf>
    <xf numFmtId="0" fontId="5" fillId="0" borderId="22" xfId="0" applyFont="1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/>
    </xf>
    <xf numFmtId="0" fontId="6" fillId="0" borderId="20" xfId="0" applyFont="1" applyBorder="1" applyAlignment="1" applyProtection="1">
      <alignment horizontal="center"/>
    </xf>
    <xf numFmtId="0" fontId="0" fillId="0" borderId="22" xfId="0" applyFont="1" applyBorder="1" applyAlignment="1" applyProtection="1">
      <alignment horizontal="center" vertical="center"/>
    </xf>
    <xf numFmtId="0" fontId="0" fillId="5" borderId="14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4" fillId="0" borderId="24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left"/>
    </xf>
    <xf numFmtId="0" fontId="0" fillId="0" borderId="19" xfId="0" applyFill="1" applyBorder="1" applyAlignment="1" applyProtection="1">
      <alignment horizontal="center"/>
    </xf>
    <xf numFmtId="164" fontId="10" fillId="0" borderId="19" xfId="0" applyNumberFormat="1" applyFont="1" applyFill="1" applyBorder="1" applyAlignment="1" applyProtection="1">
      <alignment horizontal="center"/>
    </xf>
    <xf numFmtId="0" fontId="0" fillId="0" borderId="19" xfId="0" applyBorder="1"/>
    <xf numFmtId="0" fontId="4" fillId="0" borderId="25" xfId="0" applyFont="1" applyBorder="1" applyAlignment="1" applyProtection="1">
      <alignment horizontal="center"/>
    </xf>
    <xf numFmtId="0" fontId="4" fillId="0" borderId="26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4" fillId="0" borderId="23" xfId="0" applyFont="1" applyBorder="1" applyAlignment="1" applyProtection="1">
      <alignment horizontal="center"/>
    </xf>
    <xf numFmtId="0" fontId="0" fillId="0" borderId="20" xfId="0" applyFill="1" applyBorder="1" applyAlignment="1" applyProtection="1"/>
    <xf numFmtId="164" fontId="10" fillId="0" borderId="20" xfId="0" applyNumberFormat="1" applyFont="1" applyFill="1" applyBorder="1" applyAlignment="1" applyProtection="1">
      <alignment horizontal="center"/>
    </xf>
    <xf numFmtId="0" fontId="0" fillId="0" borderId="20" xfId="0" applyBorder="1"/>
    <xf numFmtId="0" fontId="5" fillId="0" borderId="19" xfId="0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/>
    </xf>
    <xf numFmtId="0" fontId="3" fillId="0" borderId="3" xfId="0" applyFont="1" applyBorder="1" applyAlignment="1" applyProtection="1"/>
    <xf numFmtId="0" fontId="3" fillId="0" borderId="4" xfId="0" applyFont="1" applyBorder="1" applyAlignment="1" applyProtection="1"/>
    <xf numFmtId="0" fontId="14" fillId="0" borderId="15" xfId="0" applyFont="1" applyBorder="1" applyAlignment="1" applyProtection="1">
      <alignment horizontal="left"/>
    </xf>
    <xf numFmtId="0" fontId="11" fillId="0" borderId="19" xfId="0" applyFont="1" applyBorder="1" applyAlignment="1" applyProtection="1"/>
    <xf numFmtId="0" fontId="0" fillId="0" borderId="0" xfId="0" applyFont="1" applyFill="1" applyBorder="1" applyAlignment="1" applyProtection="1"/>
    <xf numFmtId="0" fontId="14" fillId="0" borderId="15" xfId="0" applyFont="1" applyBorder="1" applyAlignment="1" applyProtection="1">
      <alignment horizontal="center"/>
    </xf>
    <xf numFmtId="0" fontId="5" fillId="0" borderId="2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/>
    </xf>
    <xf numFmtId="165" fontId="15" fillId="0" borderId="19" xfId="0" applyNumberFormat="1" applyFont="1" applyBorder="1" applyAlignment="1" applyProtection="1">
      <alignment horizontal="center"/>
    </xf>
    <xf numFmtId="0" fontId="0" fillId="0" borderId="9" xfId="0" applyFont="1" applyFill="1" applyBorder="1" applyAlignment="1" applyProtection="1">
      <alignment horizontal="left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20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9" fillId="0" borderId="19" xfId="0" applyFont="1" applyBorder="1" applyAlignment="1" applyProtection="1">
      <alignment horizontal="center"/>
    </xf>
    <xf numFmtId="0" fontId="11" fillId="0" borderId="19" xfId="0" applyFont="1" applyFill="1" applyBorder="1" applyAlignment="1" applyProtection="1"/>
    <xf numFmtId="0" fontId="0" fillId="3" borderId="6" xfId="0" applyFont="1" applyFill="1" applyBorder="1" applyAlignment="1" applyProtection="1">
      <alignment horizontal="center"/>
    </xf>
    <xf numFmtId="0" fontId="0" fillId="3" borderId="7" xfId="0" applyFont="1" applyFill="1" applyBorder="1" applyAlignment="1" applyProtection="1">
      <alignment horizontal="center"/>
    </xf>
    <xf numFmtId="0" fontId="0" fillId="3" borderId="8" xfId="0" applyFont="1" applyFill="1" applyBorder="1" applyAlignment="1" applyProtection="1">
      <alignment horizontal="center"/>
    </xf>
    <xf numFmtId="0" fontId="0" fillId="4" borderId="9" xfId="0" applyFont="1" applyFill="1" applyBorder="1" applyAlignment="1" applyProtection="1">
      <alignment horizontal="center"/>
    </xf>
    <xf numFmtId="0" fontId="1" fillId="0" borderId="1" xfId="1" applyAlignment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2" fillId="0" borderId="2" xfId="2" applyAlignment="1" applyProtection="1">
      <alignment horizontal="center"/>
    </xf>
    <xf numFmtId="0" fontId="0" fillId="2" borderId="0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 applyProtection="1">
      <alignment horizontal="center"/>
    </xf>
    <xf numFmtId="0" fontId="3" fillId="0" borderId="20" xfId="0" applyFont="1" applyBorder="1" applyAlignment="1">
      <alignment horizontal="center"/>
    </xf>
    <xf numFmtId="0" fontId="3" fillId="6" borderId="28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</cellXfs>
  <cellStyles count="3">
    <cellStyle name="Normal" xfId="0" builtinId="0"/>
    <cellStyle name="Título 1" xfId="1" builtinId="16"/>
    <cellStyle name="Título 2" xfId="2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F21" sqref="F21"/>
    </sheetView>
  </sheetViews>
  <sheetFormatPr baseColWidth="10" defaultRowHeight="14.4" x14ac:dyDescent="0.3"/>
  <cols>
    <col min="1" max="1" width="8.5546875" customWidth="1"/>
    <col min="2" max="2" width="29.6640625" customWidth="1"/>
    <col min="3" max="3" width="9.5546875" customWidth="1"/>
    <col min="4" max="4" width="9" customWidth="1"/>
    <col min="5" max="5" width="10.5546875" customWidth="1"/>
    <col min="13" max="13" width="13.88671875" customWidth="1"/>
  </cols>
  <sheetData>
    <row r="1" spans="1:14" ht="20.399999999999999" thickBot="1" x14ac:dyDescent="0.45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 ht="21" thickTop="1" thickBot="1" x14ac:dyDescent="0.45">
      <c r="A2" s="134" t="s">
        <v>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14" ht="15" thickTop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thickBot="1" x14ac:dyDescent="0.35">
      <c r="B4" s="2"/>
      <c r="C4" s="2"/>
      <c r="D4" s="2"/>
      <c r="F4" s="135"/>
      <c r="G4" s="135"/>
      <c r="H4" s="2"/>
      <c r="I4" s="2"/>
      <c r="J4" s="2"/>
      <c r="K4" s="2"/>
      <c r="L4" s="2"/>
      <c r="M4" s="2"/>
      <c r="N4" s="2"/>
    </row>
    <row r="5" spans="1:14" ht="15" thickBot="1" x14ac:dyDescent="0.35">
      <c r="B5" s="2"/>
      <c r="C5" s="2"/>
      <c r="D5" s="2"/>
      <c r="F5" s="136" t="s">
        <v>65</v>
      </c>
      <c r="G5" s="137"/>
      <c r="I5" s="2"/>
      <c r="J5" s="2"/>
      <c r="K5" s="2"/>
      <c r="L5" s="138" t="s">
        <v>67</v>
      </c>
      <c r="M5" s="139"/>
      <c r="N5" s="5"/>
    </row>
    <row r="6" spans="1:14" ht="15" thickBot="1" x14ac:dyDescent="0.35">
      <c r="B6" s="2"/>
      <c r="C6" s="2"/>
      <c r="D6" s="2"/>
      <c r="F6" s="130" t="s">
        <v>66</v>
      </c>
      <c r="G6" s="131"/>
      <c r="H6" s="132"/>
      <c r="I6" s="132"/>
      <c r="J6" s="132"/>
      <c r="K6" s="132"/>
      <c r="L6" s="133"/>
      <c r="M6" s="133"/>
      <c r="N6" s="5"/>
    </row>
    <row r="7" spans="1:14" ht="15" thickBot="1" x14ac:dyDescent="0.35">
      <c r="A7" s="6" t="s">
        <v>3</v>
      </c>
      <c r="B7" s="7" t="s">
        <v>4</v>
      </c>
      <c r="C7" s="8" t="s">
        <v>5</v>
      </c>
      <c r="D7" s="8" t="s">
        <v>6</v>
      </c>
      <c r="E7" s="8" t="s">
        <v>7</v>
      </c>
      <c r="F7" s="6" t="s">
        <v>8</v>
      </c>
      <c r="G7" s="8" t="s">
        <v>9</v>
      </c>
      <c r="H7" s="9" t="s">
        <v>8</v>
      </c>
      <c r="I7" s="8" t="s">
        <v>9</v>
      </c>
      <c r="J7" s="6" t="s">
        <v>8</v>
      </c>
      <c r="K7" s="10" t="s">
        <v>9</v>
      </c>
      <c r="L7" s="6" t="s">
        <v>8</v>
      </c>
      <c r="M7" s="10" t="s">
        <v>9</v>
      </c>
      <c r="N7" s="98" t="s">
        <v>10</v>
      </c>
    </row>
    <row r="8" spans="1:14" x14ac:dyDescent="0.3">
      <c r="A8" s="92">
        <v>1</v>
      </c>
      <c r="B8" s="86" t="s">
        <v>13</v>
      </c>
      <c r="C8" s="87" t="s">
        <v>14</v>
      </c>
      <c r="D8" s="88" t="s">
        <v>12</v>
      </c>
      <c r="E8" s="87">
        <v>2010</v>
      </c>
      <c r="F8" s="37">
        <v>1</v>
      </c>
      <c r="G8" s="43" t="str">
        <f t="shared" ref="G8:G13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87"/>
      <c r="I8" s="83" t="b">
        <f t="shared" ref="I8:I13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87"/>
      <c r="K8" s="83" t="b">
        <f t="shared" ref="K8:K13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91"/>
      <c r="M8" s="84" t="b">
        <f t="shared" ref="M8:M13" si="3">IF(L8=1,"64",IF(L8=2,"52",IF(L8=3,"40",IF(L8=4,"30",IF(L8=5,"26",IF(L8=6,"24",IF(L8=7,"22",IF(L8=8,"20",IF(L8=9,"16",IF(L8=10,"14",IF(L8=11,"12",IF(L8=12,"10",IF(L8=13,"8",IF(L8=14,"6",IF(L8=15,"4",IF(L8=16,"2"))))))))))))))))</f>
        <v>0</v>
      </c>
      <c r="N8" s="38" t="str">
        <f t="shared" ref="N8:N13" si="4">G8</f>
        <v>32</v>
      </c>
    </row>
    <row r="9" spans="1:14" x14ac:dyDescent="0.3">
      <c r="A9" s="93">
        <v>2</v>
      </c>
      <c r="B9" s="39" t="s">
        <v>63</v>
      </c>
      <c r="C9" s="40" t="s">
        <v>15</v>
      </c>
      <c r="D9" s="45" t="s">
        <v>12</v>
      </c>
      <c r="E9" s="41">
        <v>2013</v>
      </c>
      <c r="F9" s="37">
        <v>2</v>
      </c>
      <c r="G9" s="43" t="str">
        <f t="shared" si="0"/>
        <v>26</v>
      </c>
      <c r="H9" s="44"/>
      <c r="I9" s="20" t="b">
        <f t="shared" si="1"/>
        <v>0</v>
      </c>
      <c r="J9" s="44"/>
      <c r="K9" s="20" t="b">
        <f t="shared" si="2"/>
        <v>0</v>
      </c>
      <c r="L9" s="44"/>
      <c r="M9" s="21" t="b">
        <f t="shared" si="3"/>
        <v>0</v>
      </c>
      <c r="N9" s="38" t="str">
        <f t="shared" si="4"/>
        <v>26</v>
      </c>
    </row>
    <row r="10" spans="1:14" ht="15" thickBot="1" x14ac:dyDescent="0.35">
      <c r="A10" s="94">
        <v>3</v>
      </c>
      <c r="B10" s="74" t="s">
        <v>64</v>
      </c>
      <c r="C10" s="75" t="s">
        <v>15</v>
      </c>
      <c r="D10" s="111" t="s">
        <v>12</v>
      </c>
      <c r="E10" s="100">
        <v>2011</v>
      </c>
      <c r="F10" s="76">
        <v>3</v>
      </c>
      <c r="G10" s="112" t="str">
        <f t="shared" si="0"/>
        <v>20</v>
      </c>
      <c r="H10" s="102"/>
      <c r="I10" s="26" t="b">
        <f t="shared" si="1"/>
        <v>0</v>
      </c>
      <c r="J10" s="102"/>
      <c r="K10" s="26" t="b">
        <f t="shared" si="2"/>
        <v>0</v>
      </c>
      <c r="L10" s="102"/>
      <c r="M10" s="27" t="b">
        <f t="shared" si="3"/>
        <v>0</v>
      </c>
      <c r="N10" s="57" t="str">
        <f t="shared" si="4"/>
        <v>20</v>
      </c>
    </row>
    <row r="11" spans="1:14" x14ac:dyDescent="0.3">
      <c r="A11" s="95">
        <v>4</v>
      </c>
      <c r="B11" s="85" t="s">
        <v>16</v>
      </c>
      <c r="C11" s="58" t="s">
        <v>14</v>
      </c>
      <c r="D11" s="32" t="s">
        <v>12</v>
      </c>
      <c r="E11" s="58">
        <v>2010</v>
      </c>
      <c r="F11" s="89"/>
      <c r="G11" s="34" t="b">
        <f t="shared" si="0"/>
        <v>0</v>
      </c>
      <c r="H11" s="89"/>
      <c r="I11" s="34" t="b">
        <f t="shared" si="1"/>
        <v>0</v>
      </c>
      <c r="J11" s="90"/>
      <c r="K11" s="34" t="b">
        <f t="shared" si="2"/>
        <v>0</v>
      </c>
      <c r="L11" s="58"/>
      <c r="M11" s="35" t="b">
        <f t="shared" si="3"/>
        <v>0</v>
      </c>
      <c r="N11" s="36" t="b">
        <f t="shared" si="4"/>
        <v>0</v>
      </c>
    </row>
    <row r="12" spans="1:14" x14ac:dyDescent="0.3">
      <c r="A12" s="97">
        <v>5</v>
      </c>
      <c r="B12" s="39" t="s">
        <v>17</v>
      </c>
      <c r="C12" s="40" t="s">
        <v>14</v>
      </c>
      <c r="D12" s="18" t="s">
        <v>12</v>
      </c>
      <c r="E12" s="41">
        <v>2010</v>
      </c>
      <c r="F12" s="37"/>
      <c r="G12" s="20" t="b">
        <f t="shared" si="0"/>
        <v>0</v>
      </c>
      <c r="H12" s="37"/>
      <c r="I12" s="20" t="b">
        <f t="shared" si="1"/>
        <v>0</v>
      </c>
      <c r="J12" s="37"/>
      <c r="K12" s="20" t="b">
        <f t="shared" si="2"/>
        <v>0</v>
      </c>
      <c r="L12" s="37"/>
      <c r="M12" s="21" t="b">
        <f t="shared" si="3"/>
        <v>0</v>
      </c>
      <c r="N12" s="38" t="b">
        <f t="shared" si="4"/>
        <v>0</v>
      </c>
    </row>
    <row r="13" spans="1:14" x14ac:dyDescent="0.3">
      <c r="A13" s="96">
        <v>6</v>
      </c>
      <c r="B13" s="39" t="s">
        <v>18</v>
      </c>
      <c r="C13" s="40" t="s">
        <v>19</v>
      </c>
      <c r="D13" s="18" t="s">
        <v>12</v>
      </c>
      <c r="E13" s="41">
        <v>2010</v>
      </c>
      <c r="F13" s="42"/>
      <c r="G13" s="43" t="b">
        <f t="shared" si="0"/>
        <v>0</v>
      </c>
      <c r="H13" s="44"/>
      <c r="I13" s="20" t="b">
        <f t="shared" si="1"/>
        <v>0</v>
      </c>
      <c r="J13" s="37"/>
      <c r="K13" s="20" t="b">
        <f t="shared" si="2"/>
        <v>0</v>
      </c>
      <c r="L13" s="37"/>
      <c r="M13" s="21" t="b">
        <f t="shared" si="3"/>
        <v>0</v>
      </c>
      <c r="N13" s="38" t="b">
        <f t="shared" si="4"/>
        <v>0</v>
      </c>
    </row>
  </sheetData>
  <mergeCells count="9">
    <mergeCell ref="F6:G6"/>
    <mergeCell ref="H6:I6"/>
    <mergeCell ref="J6:K6"/>
    <mergeCell ref="L6:M6"/>
    <mergeCell ref="A1:N1"/>
    <mergeCell ref="A2:N2"/>
    <mergeCell ref="F4:G4"/>
    <mergeCell ref="F5:G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K21" sqref="K21"/>
    </sheetView>
  </sheetViews>
  <sheetFormatPr baseColWidth="10" defaultRowHeight="14.4" x14ac:dyDescent="0.3"/>
  <cols>
    <col min="2" max="2" width="23.88671875" customWidth="1"/>
    <col min="14" max="14" width="16.88671875" customWidth="1"/>
  </cols>
  <sheetData>
    <row r="1" spans="1:14" ht="18" thickBot="1" x14ac:dyDescent="0.4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</row>
    <row r="2" spans="1:14" ht="18.600000000000001" thickTop="1" thickBot="1" x14ac:dyDescent="0.4">
      <c r="A2" s="140" t="s">
        <v>20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5" thickTop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thickBot="1" x14ac:dyDescent="0.35">
      <c r="B4" s="2"/>
      <c r="C4" s="2"/>
      <c r="D4" s="2"/>
      <c r="F4" s="135"/>
      <c r="G4" s="135"/>
      <c r="H4" s="2"/>
      <c r="I4" s="2"/>
      <c r="J4" s="2"/>
      <c r="K4" s="2"/>
      <c r="L4" s="2"/>
      <c r="M4" s="2"/>
      <c r="N4" s="2"/>
    </row>
    <row r="5" spans="1:14" ht="15" thickBot="1" x14ac:dyDescent="0.35">
      <c r="B5" s="2"/>
      <c r="C5" s="2"/>
      <c r="D5" s="2"/>
      <c r="F5" s="136" t="s">
        <v>65</v>
      </c>
      <c r="G5" s="137"/>
      <c r="I5" s="46"/>
      <c r="J5" s="46"/>
      <c r="K5" s="4"/>
      <c r="L5" s="138" t="s">
        <v>2</v>
      </c>
      <c r="M5" s="139"/>
      <c r="N5" s="5"/>
    </row>
    <row r="6" spans="1:14" ht="15" thickBot="1" x14ac:dyDescent="0.35">
      <c r="B6" s="2"/>
      <c r="C6" s="2"/>
      <c r="D6" s="2"/>
      <c r="F6" s="130" t="s">
        <v>68</v>
      </c>
      <c r="G6" s="131"/>
      <c r="H6" s="132"/>
      <c r="I6" s="132"/>
      <c r="J6" s="132"/>
      <c r="K6" s="132"/>
      <c r="L6" s="133"/>
      <c r="M6" s="133"/>
      <c r="N6" s="5"/>
    </row>
    <row r="7" spans="1:14" ht="15" thickBot="1" x14ac:dyDescent="0.35">
      <c r="A7" s="6" t="s">
        <v>3</v>
      </c>
      <c r="B7" s="103" t="s">
        <v>4</v>
      </c>
      <c r="C7" s="104" t="s">
        <v>5</v>
      </c>
      <c r="D7" s="104" t="s">
        <v>6</v>
      </c>
      <c r="E7" s="104" t="s">
        <v>7</v>
      </c>
      <c r="F7" s="105" t="s">
        <v>8</v>
      </c>
      <c r="G7" s="104" t="s">
        <v>9</v>
      </c>
      <c r="H7" s="106" t="s">
        <v>8</v>
      </c>
      <c r="I7" s="104" t="s">
        <v>9</v>
      </c>
      <c r="J7" s="105" t="s">
        <v>8</v>
      </c>
      <c r="K7" s="107" t="s">
        <v>9</v>
      </c>
      <c r="L7" s="105" t="s">
        <v>8</v>
      </c>
      <c r="M7" s="107" t="s">
        <v>9</v>
      </c>
      <c r="N7" s="98" t="s">
        <v>10</v>
      </c>
    </row>
    <row r="8" spans="1:14" x14ac:dyDescent="0.3">
      <c r="A8" s="47">
        <v>1</v>
      </c>
      <c r="B8" s="52" t="s">
        <v>22</v>
      </c>
      <c r="C8" s="17" t="s">
        <v>14</v>
      </c>
      <c r="D8" s="17" t="s">
        <v>12</v>
      </c>
      <c r="E8" s="17">
        <v>2011</v>
      </c>
      <c r="F8" s="17">
        <v>1</v>
      </c>
      <c r="G8" s="50" t="str">
        <f t="shared" ref="G8:G13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17"/>
      <c r="I8" s="50" t="b">
        <f t="shared" ref="I8:I13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17"/>
      <c r="K8" s="50" t="b">
        <f t="shared" ref="K8:K13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17"/>
      <c r="M8" s="21" t="b">
        <f t="shared" ref="M8:M13" si="3">IF(L8=1,"64",IF(L8=2,"52",IF(L8=3,"40",IF(L8=4,"30",IF(L8=5,"26",IF(L8=6,"24",IF(L8=7,"22",IF(L8=8,"20",IF(L8=9,"16",IF(L8=10,"14",IF(L8=11,"12",IF(L8=12,"10",IF(L8=13,"8",IF(L8=14,"6",IF(L8=15,"4",IF(L8=16,"2"))))))))))))))))</f>
        <v>0</v>
      </c>
      <c r="N8" s="38" t="str">
        <f>G8</f>
        <v>32</v>
      </c>
    </row>
    <row r="9" spans="1:14" x14ac:dyDescent="0.3">
      <c r="A9" s="48">
        <v>2</v>
      </c>
      <c r="B9" s="99" t="s">
        <v>21</v>
      </c>
      <c r="C9" s="22" t="s">
        <v>14</v>
      </c>
      <c r="D9" s="17" t="s">
        <v>12</v>
      </c>
      <c r="E9" s="22">
        <v>2011</v>
      </c>
      <c r="F9" s="17">
        <v>2</v>
      </c>
      <c r="G9" s="50" t="str">
        <f t="shared" si="0"/>
        <v>26</v>
      </c>
      <c r="H9" s="22"/>
      <c r="I9" s="50" t="b">
        <f t="shared" si="1"/>
        <v>0</v>
      </c>
      <c r="J9" s="22"/>
      <c r="K9" s="50" t="b">
        <f t="shared" si="2"/>
        <v>0</v>
      </c>
      <c r="L9" s="22"/>
      <c r="M9" s="21" t="b">
        <f t="shared" si="3"/>
        <v>0</v>
      </c>
      <c r="N9" s="38" t="str">
        <f t="shared" ref="N9:N13" si="4">G9</f>
        <v>26</v>
      </c>
    </row>
    <row r="10" spans="1:14" x14ac:dyDescent="0.3">
      <c r="A10" s="48">
        <v>3</v>
      </c>
      <c r="B10" s="99" t="s">
        <v>23</v>
      </c>
      <c r="C10" s="17" t="s">
        <v>14</v>
      </c>
      <c r="D10" s="17" t="s">
        <v>12</v>
      </c>
      <c r="E10" s="17">
        <v>2011</v>
      </c>
      <c r="F10" s="17">
        <v>3</v>
      </c>
      <c r="G10" s="50" t="str">
        <f t="shared" si="0"/>
        <v>20</v>
      </c>
      <c r="H10" s="17"/>
      <c r="I10" s="50" t="b">
        <f t="shared" si="1"/>
        <v>0</v>
      </c>
      <c r="J10" s="17"/>
      <c r="K10" s="50" t="b">
        <f t="shared" si="2"/>
        <v>0</v>
      </c>
      <c r="L10" s="17"/>
      <c r="M10" s="21" t="b">
        <f t="shared" si="3"/>
        <v>0</v>
      </c>
      <c r="N10" s="38" t="str">
        <f t="shared" si="4"/>
        <v>20</v>
      </c>
    </row>
    <row r="11" spans="1:14" ht="15" thickBot="1" x14ac:dyDescent="0.35">
      <c r="A11" s="25">
        <v>3</v>
      </c>
      <c r="B11" s="55" t="s">
        <v>25</v>
      </c>
      <c r="C11" s="100" t="s">
        <v>14</v>
      </c>
      <c r="D11" s="24" t="s">
        <v>12</v>
      </c>
      <c r="E11" s="100">
        <v>2012</v>
      </c>
      <c r="F11" s="76">
        <v>3</v>
      </c>
      <c r="G11" s="101" t="str">
        <f t="shared" si="0"/>
        <v>20</v>
      </c>
      <c r="H11" s="102"/>
      <c r="I11" s="56" t="b">
        <f t="shared" si="1"/>
        <v>0</v>
      </c>
      <c r="J11" s="76"/>
      <c r="K11" s="56" t="b">
        <f t="shared" si="2"/>
        <v>0</v>
      </c>
      <c r="L11" s="76"/>
      <c r="M11" s="27" t="b">
        <f t="shared" si="3"/>
        <v>0</v>
      </c>
      <c r="N11" s="57" t="str">
        <f t="shared" si="4"/>
        <v>20</v>
      </c>
    </row>
    <row r="12" spans="1:14" x14ac:dyDescent="0.3">
      <c r="A12" s="32">
        <v>5</v>
      </c>
      <c r="B12" s="108" t="s">
        <v>26</v>
      </c>
      <c r="C12" s="33" t="s">
        <v>15</v>
      </c>
      <c r="D12" s="58" t="s">
        <v>12</v>
      </c>
      <c r="E12" s="33">
        <v>2010</v>
      </c>
      <c r="F12" s="33">
        <v>5</v>
      </c>
      <c r="G12" s="109" t="str">
        <f t="shared" si="0"/>
        <v>13</v>
      </c>
      <c r="H12" s="110"/>
      <c r="I12" s="59" t="b">
        <f t="shared" si="1"/>
        <v>0</v>
      </c>
      <c r="J12" s="29"/>
      <c r="K12" s="59" t="b">
        <f t="shared" si="2"/>
        <v>0</v>
      </c>
      <c r="L12" s="29"/>
      <c r="M12" s="35" t="b">
        <f t="shared" si="3"/>
        <v>0</v>
      </c>
      <c r="N12" s="36" t="str">
        <f t="shared" si="4"/>
        <v>13</v>
      </c>
    </row>
    <row r="13" spans="1:14" x14ac:dyDescent="0.3">
      <c r="A13" s="45">
        <v>6</v>
      </c>
      <c r="B13" s="16" t="s">
        <v>24</v>
      </c>
      <c r="C13" s="17" t="s">
        <v>15</v>
      </c>
      <c r="D13" s="17" t="s">
        <v>12</v>
      </c>
      <c r="E13" s="17">
        <v>2011</v>
      </c>
      <c r="F13" s="17">
        <v>6</v>
      </c>
      <c r="G13" s="50" t="str">
        <f t="shared" si="0"/>
        <v>12</v>
      </c>
      <c r="H13" s="17"/>
      <c r="I13" s="50" t="b">
        <f t="shared" si="1"/>
        <v>0</v>
      </c>
      <c r="J13" s="17"/>
      <c r="K13" s="50" t="b">
        <f t="shared" si="2"/>
        <v>0</v>
      </c>
      <c r="L13" s="17"/>
      <c r="M13" s="21" t="b">
        <f t="shared" si="3"/>
        <v>0</v>
      </c>
      <c r="N13" s="38" t="str">
        <f t="shared" si="4"/>
        <v>12</v>
      </c>
    </row>
  </sheetData>
  <sortState ref="B8:P13">
    <sortCondition descending="1" ref="N13"/>
  </sortState>
  <mergeCells count="9">
    <mergeCell ref="F6:G6"/>
    <mergeCell ref="H6:I6"/>
    <mergeCell ref="J6:K6"/>
    <mergeCell ref="L6:M6"/>
    <mergeCell ref="A1:N1"/>
    <mergeCell ref="A2:N2"/>
    <mergeCell ref="F4:G4"/>
    <mergeCell ref="F5:G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M15" sqref="M15"/>
    </sheetView>
  </sheetViews>
  <sheetFormatPr baseColWidth="10" defaultRowHeight="14.4" x14ac:dyDescent="0.3"/>
  <cols>
    <col min="2" max="2" width="33" customWidth="1"/>
  </cols>
  <sheetData>
    <row r="1" spans="1:14" ht="18" thickBot="1" x14ac:dyDescent="0.4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</row>
    <row r="2" spans="1:14" ht="18.600000000000001" thickTop="1" thickBot="1" x14ac:dyDescent="0.4">
      <c r="A2" s="140" t="s">
        <v>27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5" thickTop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thickBot="1" x14ac:dyDescent="0.35">
      <c r="B4" s="2"/>
      <c r="C4" s="2"/>
      <c r="D4" s="2"/>
      <c r="F4" s="135"/>
      <c r="G4" s="135"/>
      <c r="H4" s="2"/>
      <c r="I4" s="2"/>
      <c r="J4" s="2"/>
      <c r="K4" s="2"/>
      <c r="L4" s="2"/>
      <c r="M4" s="2"/>
      <c r="N4" s="2"/>
    </row>
    <row r="5" spans="1:14" ht="15" thickBot="1" x14ac:dyDescent="0.35">
      <c r="B5" s="2"/>
      <c r="C5" s="2"/>
      <c r="D5" s="2"/>
      <c r="F5" s="136" t="s">
        <v>65</v>
      </c>
      <c r="G5" s="137"/>
      <c r="I5" s="141"/>
      <c r="J5" s="141"/>
      <c r="L5" s="113" t="s">
        <v>2</v>
      </c>
      <c r="M5" s="114"/>
      <c r="N5" s="5"/>
    </row>
    <row r="6" spans="1:14" ht="15" thickBot="1" x14ac:dyDescent="0.35">
      <c r="B6" s="2"/>
      <c r="C6" s="2"/>
      <c r="D6" s="2"/>
      <c r="F6" s="130" t="s">
        <v>68</v>
      </c>
      <c r="G6" s="131"/>
      <c r="H6" s="132"/>
      <c r="I6" s="132"/>
      <c r="J6" s="132"/>
      <c r="K6" s="132"/>
      <c r="L6" s="132"/>
      <c r="M6" s="132"/>
      <c r="N6" s="5"/>
    </row>
    <row r="7" spans="1:14" ht="15" thickBot="1" x14ac:dyDescent="0.35">
      <c r="A7" s="6" t="s">
        <v>3</v>
      </c>
      <c r="B7" s="7" t="s">
        <v>4</v>
      </c>
      <c r="C7" s="8" t="s">
        <v>5</v>
      </c>
      <c r="D7" s="8" t="s">
        <v>6</v>
      </c>
      <c r="E7" s="8" t="s">
        <v>7</v>
      </c>
      <c r="F7" s="6" t="s">
        <v>8</v>
      </c>
      <c r="G7" s="8" t="s">
        <v>9</v>
      </c>
      <c r="H7" s="9" t="s">
        <v>8</v>
      </c>
      <c r="I7" s="8" t="s">
        <v>9</v>
      </c>
      <c r="J7" s="6" t="s">
        <v>8</v>
      </c>
      <c r="K7" s="10" t="s">
        <v>9</v>
      </c>
      <c r="L7" s="6" t="s">
        <v>8</v>
      </c>
      <c r="M7" s="10" t="s">
        <v>9</v>
      </c>
      <c r="N7" s="11" t="s">
        <v>10</v>
      </c>
    </row>
    <row r="8" spans="1:14" x14ac:dyDescent="0.3">
      <c r="A8" s="18">
        <v>1</v>
      </c>
      <c r="B8" s="60" t="s">
        <v>64</v>
      </c>
      <c r="C8" s="61" t="s">
        <v>15</v>
      </c>
      <c r="D8" s="61" t="s">
        <v>12</v>
      </c>
      <c r="E8" s="22">
        <v>2011</v>
      </c>
      <c r="F8" s="22">
        <v>1</v>
      </c>
      <c r="G8" s="14" t="str">
        <f t="shared" ref="G8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62"/>
      <c r="I8" s="51"/>
      <c r="J8" s="22"/>
      <c r="K8" s="21"/>
      <c r="L8" s="62"/>
      <c r="M8" s="51"/>
      <c r="N8" s="64" t="str">
        <f>G8</f>
        <v>32</v>
      </c>
    </row>
    <row r="9" spans="1:14" x14ac:dyDescent="0.3">
      <c r="A9" s="18"/>
      <c r="B9" s="49"/>
      <c r="C9" s="17"/>
      <c r="D9" s="18"/>
      <c r="E9" s="17"/>
      <c r="F9" s="17"/>
      <c r="G9" s="50"/>
      <c r="H9" s="17"/>
      <c r="I9" s="65"/>
      <c r="J9" s="17"/>
      <c r="K9" s="23"/>
      <c r="L9" s="51"/>
      <c r="M9" s="51"/>
      <c r="N9" s="64"/>
    </row>
    <row r="10" spans="1:14" x14ac:dyDescent="0.3">
      <c r="A10" s="18"/>
      <c r="B10" s="49"/>
      <c r="C10" s="17"/>
      <c r="D10" s="18"/>
      <c r="E10" s="17"/>
      <c r="F10" s="17"/>
      <c r="G10" s="50"/>
      <c r="H10" s="17"/>
      <c r="I10" s="21"/>
      <c r="J10" s="17"/>
      <c r="K10" s="21"/>
      <c r="L10" s="23"/>
      <c r="M10" s="23"/>
      <c r="N10" s="64"/>
    </row>
  </sheetData>
  <mergeCells count="9">
    <mergeCell ref="F6:G6"/>
    <mergeCell ref="H6:I6"/>
    <mergeCell ref="J6:K6"/>
    <mergeCell ref="L6:M6"/>
    <mergeCell ref="A1:N1"/>
    <mergeCell ref="A2:N2"/>
    <mergeCell ref="F4:G4"/>
    <mergeCell ref="F5:G5"/>
    <mergeCell ref="I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B21" sqref="B21"/>
    </sheetView>
  </sheetViews>
  <sheetFormatPr baseColWidth="10" defaultRowHeight="14.4" x14ac:dyDescent="0.3"/>
  <cols>
    <col min="1" max="1" width="5.88671875" customWidth="1"/>
    <col min="2" max="2" width="25.33203125" customWidth="1"/>
    <col min="3" max="3" width="8.88671875" customWidth="1"/>
    <col min="4" max="4" width="8.5546875" customWidth="1"/>
    <col min="5" max="5" width="10.21875" customWidth="1"/>
  </cols>
  <sheetData>
    <row r="1" spans="1:14" ht="18" thickBot="1" x14ac:dyDescent="0.4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</row>
    <row r="2" spans="1:14" ht="18.600000000000001" thickTop="1" thickBot="1" x14ac:dyDescent="0.4">
      <c r="A2" s="140" t="s">
        <v>28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5" thickTop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thickBot="1" x14ac:dyDescent="0.35">
      <c r="B4" s="2"/>
      <c r="C4" s="2"/>
      <c r="D4" s="2"/>
      <c r="F4" s="135"/>
      <c r="G4" s="135"/>
      <c r="H4" s="2"/>
      <c r="I4" s="2"/>
      <c r="J4" s="2"/>
      <c r="K4" s="2"/>
      <c r="L4" s="2"/>
      <c r="M4" s="2"/>
      <c r="N4" s="2"/>
    </row>
    <row r="5" spans="1:14" ht="15" thickBot="1" x14ac:dyDescent="0.35">
      <c r="B5" s="2"/>
      <c r="C5" s="2"/>
      <c r="D5" s="2"/>
      <c r="F5" s="136" t="s">
        <v>65</v>
      </c>
      <c r="G5" s="137"/>
      <c r="I5" s="141"/>
      <c r="J5" s="141"/>
      <c r="K5" s="3"/>
      <c r="L5" s="138" t="s">
        <v>2</v>
      </c>
      <c r="M5" s="139"/>
      <c r="N5" s="5"/>
    </row>
    <row r="6" spans="1:14" ht="15" thickBot="1" x14ac:dyDescent="0.35">
      <c r="B6" s="2"/>
      <c r="C6" s="2"/>
      <c r="D6" s="2"/>
      <c r="F6" s="130" t="s">
        <v>66</v>
      </c>
      <c r="G6" s="131"/>
      <c r="H6" s="132"/>
      <c r="I6" s="132"/>
      <c r="J6" s="132"/>
      <c r="K6" s="132"/>
      <c r="L6" s="132"/>
      <c r="M6" s="132"/>
      <c r="N6" s="5"/>
    </row>
    <row r="7" spans="1:14" ht="15" thickBot="1" x14ac:dyDescent="0.35">
      <c r="A7" s="6" t="s">
        <v>3</v>
      </c>
      <c r="B7" s="7" t="s">
        <v>4</v>
      </c>
      <c r="C7" s="8" t="s">
        <v>5</v>
      </c>
      <c r="D7" s="8" t="s">
        <v>6</v>
      </c>
      <c r="E7" s="8" t="s">
        <v>7</v>
      </c>
      <c r="F7" s="6" t="s">
        <v>8</v>
      </c>
      <c r="G7" s="8" t="s">
        <v>9</v>
      </c>
      <c r="H7" s="9" t="s">
        <v>8</v>
      </c>
      <c r="I7" s="8" t="s">
        <v>9</v>
      </c>
      <c r="J7" s="6" t="s">
        <v>8</v>
      </c>
      <c r="K7" s="10" t="s">
        <v>9</v>
      </c>
      <c r="L7" s="6" t="s">
        <v>8</v>
      </c>
      <c r="M7" s="10" t="s">
        <v>9</v>
      </c>
      <c r="N7" s="11" t="s">
        <v>10</v>
      </c>
    </row>
    <row r="8" spans="1:14" ht="15" thickBot="1" x14ac:dyDescent="0.35">
      <c r="A8" s="47">
        <v>1</v>
      </c>
      <c r="B8" s="115" t="s">
        <v>30</v>
      </c>
      <c r="C8" s="118" t="s">
        <v>31</v>
      </c>
      <c r="D8" s="13" t="s">
        <v>12</v>
      </c>
      <c r="E8" s="118">
        <v>2011</v>
      </c>
      <c r="F8" s="118">
        <v>1</v>
      </c>
      <c r="G8" s="14" t="str">
        <f t="shared" ref="G8:G16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66"/>
      <c r="I8" s="23" t="b">
        <f t="shared" ref="I8:I16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12"/>
      <c r="K8" s="14" t="b">
        <f t="shared" ref="K8:K16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12"/>
      <c r="M8" s="15" t="b">
        <f t="shared" ref="M8:M16" si="3">IF(L8=1,"64",IF(L8=2,"52",IF(L8=3,"40",IF(L8=4,"30",IF(L8=5,"26",IF(L8=6,"24",IF(L8=7,"22",IF(L8=8,"20",IF(L8=9,"16",IF(L8=10,"14",IF(L8=11,"12",IF(L8=12,"10",IF(L8=13,"8",IF(L8=14,"6",IF(L8=15,"4",IF(L8=16,"2"))))))))))))))))</f>
        <v>0</v>
      </c>
      <c r="N8" s="67" t="str">
        <f>G8</f>
        <v>32</v>
      </c>
    </row>
    <row r="9" spans="1:14" ht="15" thickBot="1" x14ac:dyDescent="0.35">
      <c r="A9" s="48">
        <v>2</v>
      </c>
      <c r="B9" s="16" t="s">
        <v>29</v>
      </c>
      <c r="C9" s="22" t="s">
        <v>14</v>
      </c>
      <c r="D9" s="18" t="s">
        <v>12</v>
      </c>
      <c r="E9" s="22">
        <v>2011</v>
      </c>
      <c r="F9" s="22">
        <v>2</v>
      </c>
      <c r="G9" s="23" t="str">
        <f t="shared" si="0"/>
        <v>26</v>
      </c>
      <c r="H9" s="19"/>
      <c r="I9" s="23" t="b">
        <f t="shared" si="1"/>
        <v>0</v>
      </c>
      <c r="J9" s="68"/>
      <c r="K9" s="23" t="b">
        <f t="shared" si="2"/>
        <v>0</v>
      </c>
      <c r="L9" s="68"/>
      <c r="M9" s="21" t="b">
        <f t="shared" si="3"/>
        <v>0</v>
      </c>
      <c r="N9" s="67" t="str">
        <f t="shared" ref="N9:N16" si="4">G9</f>
        <v>26</v>
      </c>
    </row>
    <row r="10" spans="1:14" ht="15" thickBot="1" x14ac:dyDescent="0.35">
      <c r="A10" s="48">
        <v>3</v>
      </c>
      <c r="B10" s="16" t="s">
        <v>32</v>
      </c>
      <c r="C10" s="22" t="s">
        <v>14</v>
      </c>
      <c r="D10" s="18" t="s">
        <v>12</v>
      </c>
      <c r="E10" s="22">
        <v>2011</v>
      </c>
      <c r="F10" s="17">
        <v>3</v>
      </c>
      <c r="G10" s="23" t="str">
        <f t="shared" si="0"/>
        <v>20</v>
      </c>
      <c r="H10" s="19"/>
      <c r="I10" s="23" t="b">
        <f t="shared" si="1"/>
        <v>0</v>
      </c>
      <c r="J10" s="17"/>
      <c r="K10" s="23" t="b">
        <f t="shared" si="2"/>
        <v>0</v>
      </c>
      <c r="L10" s="17"/>
      <c r="M10" s="21" t="b">
        <f t="shared" si="3"/>
        <v>0</v>
      </c>
      <c r="N10" s="67" t="str">
        <f t="shared" si="4"/>
        <v>20</v>
      </c>
    </row>
    <row r="11" spans="1:14" ht="15" thickBot="1" x14ac:dyDescent="0.35">
      <c r="A11" s="54">
        <v>3</v>
      </c>
      <c r="B11" s="116" t="s">
        <v>36</v>
      </c>
      <c r="C11" s="24" t="s">
        <v>14</v>
      </c>
      <c r="D11" s="25" t="s">
        <v>12</v>
      </c>
      <c r="E11" s="24">
        <v>2012</v>
      </c>
      <c r="F11" s="24">
        <v>3</v>
      </c>
      <c r="G11" s="28" t="str">
        <f t="shared" si="0"/>
        <v>20</v>
      </c>
      <c r="H11" s="24"/>
      <c r="I11" s="28" t="b">
        <f t="shared" si="1"/>
        <v>0</v>
      </c>
      <c r="J11" s="24"/>
      <c r="K11" s="28" t="b">
        <f t="shared" si="2"/>
        <v>0</v>
      </c>
      <c r="L11" s="122"/>
      <c r="M11" s="27" t="b">
        <f t="shared" si="3"/>
        <v>0</v>
      </c>
      <c r="N11" s="67" t="str">
        <f t="shared" si="4"/>
        <v>20</v>
      </c>
    </row>
    <row r="12" spans="1:14" ht="15" thickBot="1" x14ac:dyDescent="0.35">
      <c r="A12" s="32">
        <v>5</v>
      </c>
      <c r="B12" s="117" t="s">
        <v>69</v>
      </c>
      <c r="C12" s="82" t="s">
        <v>14</v>
      </c>
      <c r="D12" s="119" t="s">
        <v>12</v>
      </c>
      <c r="E12" s="120">
        <v>2012</v>
      </c>
      <c r="F12" s="29">
        <v>5</v>
      </c>
      <c r="G12" s="121" t="str">
        <f t="shared" si="0"/>
        <v>13</v>
      </c>
      <c r="H12" s="31"/>
      <c r="I12" s="70" t="b">
        <f t="shared" si="1"/>
        <v>0</v>
      </c>
      <c r="J12" s="29"/>
      <c r="K12" s="70" t="b">
        <f t="shared" si="2"/>
        <v>0</v>
      </c>
      <c r="L12" s="29"/>
      <c r="M12" s="35" t="b">
        <f t="shared" si="3"/>
        <v>0</v>
      </c>
      <c r="N12" s="67" t="str">
        <f t="shared" si="4"/>
        <v>13</v>
      </c>
    </row>
    <row r="13" spans="1:14" ht="15" thickBot="1" x14ac:dyDescent="0.35">
      <c r="A13" s="18">
        <v>6</v>
      </c>
      <c r="B13" s="16" t="s">
        <v>33</v>
      </c>
      <c r="C13" s="17" t="s">
        <v>34</v>
      </c>
      <c r="D13" s="18" t="s">
        <v>12</v>
      </c>
      <c r="E13" s="17">
        <v>2011</v>
      </c>
      <c r="F13" s="17"/>
      <c r="G13" s="23" t="b">
        <f t="shared" si="0"/>
        <v>0</v>
      </c>
      <c r="H13" s="17"/>
      <c r="I13" s="23" t="b">
        <f t="shared" si="1"/>
        <v>0</v>
      </c>
      <c r="J13" s="17"/>
      <c r="K13" s="23" t="b">
        <f t="shared" si="2"/>
        <v>0</v>
      </c>
      <c r="L13" s="23"/>
      <c r="M13" s="21" t="b">
        <f t="shared" si="3"/>
        <v>0</v>
      </c>
      <c r="N13" s="67" t="b">
        <f t="shared" si="4"/>
        <v>0</v>
      </c>
    </row>
    <row r="14" spans="1:14" ht="15" thickBot="1" x14ac:dyDescent="0.35">
      <c r="A14" s="18">
        <v>7</v>
      </c>
      <c r="B14" s="16" t="s">
        <v>35</v>
      </c>
      <c r="C14" s="17" t="s">
        <v>34</v>
      </c>
      <c r="D14" s="18" t="s">
        <v>12</v>
      </c>
      <c r="E14" s="17">
        <v>2011</v>
      </c>
      <c r="F14" s="17"/>
      <c r="G14" s="23" t="b">
        <f t="shared" si="0"/>
        <v>0</v>
      </c>
      <c r="H14" s="17"/>
      <c r="I14" s="23" t="b">
        <f t="shared" si="1"/>
        <v>0</v>
      </c>
      <c r="J14" s="17"/>
      <c r="K14" s="23" t="b">
        <f t="shared" si="2"/>
        <v>0</v>
      </c>
      <c r="L14" s="23"/>
      <c r="M14" s="21" t="b">
        <f t="shared" si="3"/>
        <v>0</v>
      </c>
      <c r="N14" s="67" t="b">
        <f t="shared" si="4"/>
        <v>0</v>
      </c>
    </row>
    <row r="15" spans="1:14" ht="15" thickBot="1" x14ac:dyDescent="0.35">
      <c r="A15" s="18">
        <v>8</v>
      </c>
      <c r="B15" s="39" t="s">
        <v>37</v>
      </c>
      <c r="C15" s="40" t="s">
        <v>15</v>
      </c>
      <c r="D15" s="45" t="s">
        <v>38</v>
      </c>
      <c r="E15" s="40">
        <v>2011</v>
      </c>
      <c r="F15" s="40"/>
      <c r="G15" s="72" t="b">
        <f t="shared" si="0"/>
        <v>0</v>
      </c>
      <c r="H15" s="37"/>
      <c r="I15" s="23" t="b">
        <f t="shared" si="1"/>
        <v>0</v>
      </c>
      <c r="J15" s="37"/>
      <c r="K15" s="23" t="b">
        <f t="shared" si="2"/>
        <v>0</v>
      </c>
      <c r="L15" s="37"/>
      <c r="M15" s="21" t="b">
        <f t="shared" si="3"/>
        <v>0</v>
      </c>
      <c r="N15" s="67" t="b">
        <f t="shared" si="4"/>
        <v>0</v>
      </c>
    </row>
    <row r="16" spans="1:14" x14ac:dyDescent="0.3">
      <c r="A16" s="45">
        <v>9</v>
      </c>
      <c r="B16" s="39" t="s">
        <v>39</v>
      </c>
      <c r="C16" s="40" t="s">
        <v>14</v>
      </c>
      <c r="D16" s="18" t="s">
        <v>12</v>
      </c>
      <c r="E16" s="40">
        <v>2012</v>
      </c>
      <c r="F16" s="40"/>
      <c r="G16" s="72" t="b">
        <f t="shared" si="0"/>
        <v>0</v>
      </c>
      <c r="H16" s="44"/>
      <c r="I16" s="23" t="b">
        <f t="shared" si="1"/>
        <v>0</v>
      </c>
      <c r="J16" s="37"/>
      <c r="K16" s="23" t="b">
        <f t="shared" si="2"/>
        <v>0</v>
      </c>
      <c r="L16" s="37"/>
      <c r="M16" s="21" t="b">
        <f t="shared" si="3"/>
        <v>0</v>
      </c>
      <c r="N16" s="67" t="b">
        <f t="shared" si="4"/>
        <v>0</v>
      </c>
    </row>
  </sheetData>
  <sortState ref="B8:P17">
    <sortCondition descending="1" ref="N17"/>
  </sortState>
  <mergeCells count="10">
    <mergeCell ref="F6:G6"/>
    <mergeCell ref="H6:I6"/>
    <mergeCell ref="J6:K6"/>
    <mergeCell ref="L6:M6"/>
    <mergeCell ref="A1:N1"/>
    <mergeCell ref="A2:N2"/>
    <mergeCell ref="F4:G4"/>
    <mergeCell ref="F5:G5"/>
    <mergeCell ref="I5:J5"/>
    <mergeCell ref="L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N35" sqref="N35"/>
    </sheetView>
  </sheetViews>
  <sheetFormatPr baseColWidth="10" defaultRowHeight="14.4" x14ac:dyDescent="0.3"/>
  <cols>
    <col min="2" max="2" width="28" customWidth="1"/>
    <col min="7" max="7" width="17.44140625" customWidth="1"/>
  </cols>
  <sheetData>
    <row r="1" spans="1:14" ht="18" thickBot="1" x14ac:dyDescent="0.4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</row>
    <row r="2" spans="1:14" ht="18.600000000000001" thickTop="1" thickBot="1" x14ac:dyDescent="0.4">
      <c r="A2" s="140" t="s">
        <v>40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5" thickTop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thickBot="1" x14ac:dyDescent="0.35">
      <c r="B4" s="2"/>
      <c r="C4" s="2"/>
      <c r="D4" s="2"/>
      <c r="F4" s="135"/>
      <c r="G4" s="135"/>
      <c r="H4" s="2"/>
      <c r="I4" s="2"/>
      <c r="J4" s="2"/>
      <c r="K4" s="2"/>
      <c r="L4" s="2"/>
      <c r="M4" s="2"/>
      <c r="N4" s="2"/>
    </row>
    <row r="5" spans="1:14" ht="15" thickBot="1" x14ac:dyDescent="0.35">
      <c r="B5" s="2"/>
      <c r="C5" s="2"/>
      <c r="D5" s="2"/>
      <c r="F5" s="136" t="s">
        <v>65</v>
      </c>
      <c r="G5" s="137"/>
      <c r="I5" s="141"/>
      <c r="J5" s="141"/>
      <c r="K5" s="3"/>
      <c r="L5" s="138" t="s">
        <v>2</v>
      </c>
      <c r="M5" s="139"/>
      <c r="N5" s="5"/>
    </row>
    <row r="6" spans="1:14" ht="15" thickBot="1" x14ac:dyDescent="0.35">
      <c r="B6" s="2"/>
      <c r="C6" s="2"/>
      <c r="D6" s="2"/>
      <c r="F6" s="130" t="s">
        <v>66</v>
      </c>
      <c r="G6" s="131"/>
      <c r="H6" s="132"/>
      <c r="I6" s="132"/>
      <c r="J6" s="132"/>
      <c r="K6" s="132"/>
      <c r="L6" s="133"/>
      <c r="M6" s="133"/>
      <c r="N6" s="5"/>
    </row>
    <row r="7" spans="1:14" ht="15" thickBot="1" x14ac:dyDescent="0.35">
      <c r="A7" s="6" t="s">
        <v>3</v>
      </c>
      <c r="B7" s="7" t="s">
        <v>4</v>
      </c>
      <c r="C7" s="8" t="s">
        <v>5</v>
      </c>
      <c r="D7" s="8" t="s">
        <v>6</v>
      </c>
      <c r="E7" s="8" t="s">
        <v>7</v>
      </c>
      <c r="F7" s="6" t="s">
        <v>8</v>
      </c>
      <c r="G7" s="8" t="s">
        <v>9</v>
      </c>
      <c r="H7" s="9" t="s">
        <v>8</v>
      </c>
      <c r="I7" s="8" t="s">
        <v>9</v>
      </c>
      <c r="J7" s="6" t="s">
        <v>8</v>
      </c>
      <c r="K7" s="10" t="s">
        <v>9</v>
      </c>
      <c r="L7" s="6" t="s">
        <v>8</v>
      </c>
      <c r="M7" s="10" t="s">
        <v>9</v>
      </c>
      <c r="N7" s="98" t="s">
        <v>10</v>
      </c>
    </row>
    <row r="8" spans="1:14" x14ac:dyDescent="0.3">
      <c r="A8" s="47">
        <v>1</v>
      </c>
      <c r="B8" s="77" t="s">
        <v>51</v>
      </c>
      <c r="C8" s="12" t="s">
        <v>52</v>
      </c>
      <c r="D8" s="12" t="s">
        <v>12</v>
      </c>
      <c r="E8" s="12">
        <v>2011</v>
      </c>
      <c r="F8" s="124">
        <v>1</v>
      </c>
      <c r="G8" s="14" t="str">
        <f t="shared" ref="G8:G21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125"/>
      <c r="I8" s="14" t="b">
        <f t="shared" ref="I8:I14" si="1">IF(H8=1,"32",IF(H8=2,"26",IF(H8=3,"20",IF(H8=4,"15",IF(H8=5,"13",IF(H8=6,"12",IF(H8=7,"11",IF(H8=8,"10",IF(H8=9,"8",IF(H8=10,"7",IF(H8=11,"6",IF(H8=12,"5",IF(H8=13,"4",IF(H8=14,"3",IF(H8=15,"2",IF(H8=16,"1"))))))))))))))))</f>
        <v>0</v>
      </c>
      <c r="J8" s="124"/>
      <c r="K8" s="14" t="b">
        <f t="shared" ref="K8:K14" si="2">IF(J8=1,"32",IF(J8=2,"26",IF(J8=3,"20",IF(J8=4,"15",IF(J8=5,"13",IF(J8=6,"12",IF(J8=7,"11",IF(J8=8,"10",IF(J8=9,"8",IF(J8=10,"7",IF(J8=11,"6",IF(J8=12,"5",IF(J8=13,"4",IF(J8=14,"3",IF(J8=15,"2",IF(J8=16,"1"))))))))))))))))</f>
        <v>0</v>
      </c>
      <c r="L8" s="124"/>
      <c r="M8" s="15" t="b">
        <f t="shared" ref="M8:M14" si="3">IF(L8=1,"64",IF(L8=2,"52",IF(L8=3,"40",IF(L8=4,"30",IF(L8=5,"26",IF(L8=6,"24",IF(L8=7,"22",IF(L8=8,"20",IF(L8=9,"16",IF(L8=10,"14",IF(L8=11,"12",IF(L8=12,"10",IF(L8=13,"8",IF(L8=14,"6",IF(L8=15,"4",IF(L8=16,"2"))))))))))))))))</f>
        <v>0</v>
      </c>
      <c r="N8" s="63">
        <f>G8+N30</f>
        <v>82</v>
      </c>
    </row>
    <row r="9" spans="1:14" x14ac:dyDescent="0.3">
      <c r="A9" s="48">
        <v>2</v>
      </c>
      <c r="B9" s="39" t="s">
        <v>41</v>
      </c>
      <c r="C9" s="40" t="s">
        <v>42</v>
      </c>
      <c r="D9" s="17" t="s">
        <v>12</v>
      </c>
      <c r="E9" s="40">
        <v>2011</v>
      </c>
      <c r="F9" s="73">
        <v>2</v>
      </c>
      <c r="G9" s="23" t="str">
        <f t="shared" si="0"/>
        <v>26</v>
      </c>
      <c r="H9" s="17"/>
      <c r="I9" s="23" t="b">
        <f t="shared" si="1"/>
        <v>0</v>
      </c>
      <c r="J9" s="17"/>
      <c r="K9" s="23" t="b">
        <f t="shared" si="2"/>
        <v>0</v>
      </c>
      <c r="L9" s="17"/>
      <c r="M9" s="21" t="b">
        <f t="shared" si="3"/>
        <v>0</v>
      </c>
      <c r="N9" s="63" t="str">
        <f t="shared" ref="N9:N21" si="4">G9</f>
        <v>26</v>
      </c>
    </row>
    <row r="10" spans="1:14" x14ac:dyDescent="0.3">
      <c r="A10" s="48">
        <v>3</v>
      </c>
      <c r="B10" s="39" t="s">
        <v>45</v>
      </c>
      <c r="C10" s="40" t="s">
        <v>11</v>
      </c>
      <c r="D10" s="17" t="s">
        <v>12</v>
      </c>
      <c r="E10" s="40">
        <v>2011</v>
      </c>
      <c r="F10" s="37">
        <v>3</v>
      </c>
      <c r="G10" s="23" t="str">
        <f t="shared" si="0"/>
        <v>20</v>
      </c>
      <c r="H10" s="53"/>
      <c r="I10" s="23" t="b">
        <f t="shared" si="1"/>
        <v>0</v>
      </c>
      <c r="J10" s="37"/>
      <c r="K10" s="23" t="b">
        <f t="shared" si="2"/>
        <v>0</v>
      </c>
      <c r="L10" s="37"/>
      <c r="M10" s="21" t="b">
        <f t="shared" si="3"/>
        <v>0</v>
      </c>
      <c r="N10" s="63" t="str">
        <f t="shared" si="4"/>
        <v>20</v>
      </c>
    </row>
    <row r="11" spans="1:14" ht="15" thickBot="1" x14ac:dyDescent="0.35">
      <c r="A11" s="54">
        <v>3</v>
      </c>
      <c r="B11" s="74" t="s">
        <v>44</v>
      </c>
      <c r="C11" s="75" t="s">
        <v>42</v>
      </c>
      <c r="D11" s="24" t="s">
        <v>12</v>
      </c>
      <c r="E11" s="75">
        <v>2010</v>
      </c>
      <c r="F11" s="127">
        <v>3</v>
      </c>
      <c r="G11" s="28" t="str">
        <f t="shared" si="0"/>
        <v>20</v>
      </c>
      <c r="H11" s="76"/>
      <c r="I11" s="28" t="b">
        <f t="shared" si="1"/>
        <v>0</v>
      </c>
      <c r="J11" s="76"/>
      <c r="K11" s="28" t="b">
        <f t="shared" si="2"/>
        <v>0</v>
      </c>
      <c r="L11" s="76"/>
      <c r="M11" s="27" t="b">
        <f t="shared" si="3"/>
        <v>0</v>
      </c>
      <c r="N11" s="128" t="str">
        <f t="shared" si="4"/>
        <v>20</v>
      </c>
    </row>
    <row r="12" spans="1:14" x14ac:dyDescent="0.3">
      <c r="A12" s="32">
        <v>5</v>
      </c>
      <c r="B12" s="30" t="s">
        <v>43</v>
      </c>
      <c r="C12" s="31" t="s">
        <v>42</v>
      </c>
      <c r="D12" s="58" t="s">
        <v>12</v>
      </c>
      <c r="E12" s="31">
        <v>2011</v>
      </c>
      <c r="F12" s="126">
        <v>5</v>
      </c>
      <c r="G12" s="70" t="str">
        <f t="shared" si="0"/>
        <v>13</v>
      </c>
      <c r="H12" s="29"/>
      <c r="I12" s="70" t="b">
        <f t="shared" si="1"/>
        <v>0</v>
      </c>
      <c r="J12" s="29"/>
      <c r="K12" s="70" t="b">
        <f t="shared" si="2"/>
        <v>0</v>
      </c>
      <c r="L12" s="29"/>
      <c r="M12" s="35" t="b">
        <f t="shared" si="3"/>
        <v>0</v>
      </c>
      <c r="N12" s="71" t="str">
        <f t="shared" si="4"/>
        <v>13</v>
      </c>
    </row>
    <row r="13" spans="1:14" x14ac:dyDescent="0.3">
      <c r="A13" s="18">
        <v>6</v>
      </c>
      <c r="B13" s="39" t="s">
        <v>47</v>
      </c>
      <c r="C13" s="40" t="s">
        <v>42</v>
      </c>
      <c r="D13" s="17" t="s">
        <v>12</v>
      </c>
      <c r="E13" s="40">
        <v>2010</v>
      </c>
      <c r="F13" s="126">
        <v>6</v>
      </c>
      <c r="G13" s="23" t="str">
        <f t="shared" si="0"/>
        <v>12</v>
      </c>
      <c r="H13" s="37"/>
      <c r="I13" s="23" t="b">
        <f t="shared" si="1"/>
        <v>0</v>
      </c>
      <c r="J13" s="37"/>
      <c r="K13" s="23" t="b">
        <f t="shared" si="2"/>
        <v>0</v>
      </c>
      <c r="L13" s="37"/>
      <c r="M13" s="21" t="b">
        <f t="shared" si="3"/>
        <v>0</v>
      </c>
      <c r="N13" s="63" t="str">
        <f t="shared" si="4"/>
        <v>12</v>
      </c>
    </row>
    <row r="14" spans="1:14" x14ac:dyDescent="0.3">
      <c r="A14" s="18">
        <v>7</v>
      </c>
      <c r="B14" s="39" t="s">
        <v>46</v>
      </c>
      <c r="C14" s="40" t="s">
        <v>42</v>
      </c>
      <c r="D14" s="17" t="s">
        <v>12</v>
      </c>
      <c r="E14" s="40">
        <v>2010</v>
      </c>
      <c r="F14" s="40">
        <v>7</v>
      </c>
      <c r="G14" s="23" t="str">
        <f t="shared" si="0"/>
        <v>11</v>
      </c>
      <c r="H14" s="37"/>
      <c r="I14" s="23" t="b">
        <f t="shared" si="1"/>
        <v>0</v>
      </c>
      <c r="J14" s="53"/>
      <c r="K14" s="23" t="b">
        <f t="shared" si="2"/>
        <v>0</v>
      </c>
      <c r="L14" s="37"/>
      <c r="M14" s="21" t="b">
        <f t="shared" si="3"/>
        <v>0</v>
      </c>
      <c r="N14" s="63" t="str">
        <f t="shared" si="4"/>
        <v>11</v>
      </c>
    </row>
    <row r="15" spans="1:14" x14ac:dyDescent="0.3">
      <c r="A15" s="18">
        <v>8</v>
      </c>
      <c r="B15" s="123" t="s">
        <v>70</v>
      </c>
      <c r="C15" s="37" t="s">
        <v>73</v>
      </c>
      <c r="D15" s="17" t="s">
        <v>12</v>
      </c>
      <c r="E15" s="37">
        <v>2011</v>
      </c>
      <c r="F15" s="37">
        <v>8</v>
      </c>
      <c r="G15" s="23" t="str">
        <f t="shared" si="0"/>
        <v>10</v>
      </c>
      <c r="H15" s="37"/>
      <c r="I15" s="23" t="b">
        <f t="shared" ref="I15:I21" si="5">IF(H15=1,"32",IF(H15=2,"26",IF(H15=3,"20",IF(H15=4,"15",IF(H15=5,"13",IF(H15=6,"12",IF(H15=7,"11",IF(H15=8,"10",IF(H15=9,"8",IF(H15=10,"7",IF(H15=11,"6",IF(H15=12,"5",IF(H15=13,"4",IF(H15=14,"3",IF(H15=15,"2",IF(H15=16,"1"))))))))))))))))</f>
        <v>0</v>
      </c>
      <c r="J15" s="37"/>
      <c r="K15" s="23" t="b">
        <f t="shared" ref="K15:K21" si="6">IF(J15=1,"32",IF(J15=2,"26",IF(J15=3,"20",IF(J15=4,"15",IF(J15=5,"13",IF(J15=6,"12",IF(J15=7,"11",IF(J15=8,"10",IF(J15=9,"8",IF(J15=10,"7",IF(J15=11,"6",IF(J15=12,"5",IF(J15=13,"4",IF(J15=14,"3",IF(J15=15,"2",IF(J15=16,"1"))))))))))))))))</f>
        <v>0</v>
      </c>
      <c r="L15" s="37"/>
      <c r="M15" s="21" t="b">
        <f t="shared" ref="M15:M21" si="7">IF(L15=1,"64",IF(L15=2,"52",IF(L15=3,"40",IF(L15=4,"30",IF(L15=5,"26",IF(L15=6,"24",IF(L15=7,"22",IF(L15=8,"20",IF(L15=9,"16",IF(L15=10,"14",IF(L15=11,"12",IF(L15=12,"10",IF(L15=13,"8",IF(L15=14,"6",IF(L15=15,"4",IF(L15=16,"2"))))))))))))))))</f>
        <v>0</v>
      </c>
      <c r="N15" s="63" t="str">
        <f t="shared" si="4"/>
        <v>10</v>
      </c>
    </row>
    <row r="16" spans="1:14" x14ac:dyDescent="0.3">
      <c r="A16" s="18">
        <v>9</v>
      </c>
      <c r="B16" s="39" t="s">
        <v>53</v>
      </c>
      <c r="C16" s="40" t="s">
        <v>54</v>
      </c>
      <c r="D16" s="40" t="s">
        <v>12</v>
      </c>
      <c r="E16" s="40">
        <v>2012</v>
      </c>
      <c r="F16" s="40">
        <v>9</v>
      </c>
      <c r="G16" s="23" t="str">
        <f t="shared" si="0"/>
        <v>8</v>
      </c>
      <c r="H16" s="37"/>
      <c r="I16" s="23" t="b">
        <f t="shared" si="5"/>
        <v>0</v>
      </c>
      <c r="J16" s="37"/>
      <c r="K16" s="23" t="b">
        <f t="shared" si="6"/>
        <v>0</v>
      </c>
      <c r="L16" s="37"/>
      <c r="M16" s="21" t="b">
        <f t="shared" si="7"/>
        <v>0</v>
      </c>
      <c r="N16" s="63" t="str">
        <f t="shared" si="4"/>
        <v>8</v>
      </c>
    </row>
    <row r="17" spans="1:14" x14ac:dyDescent="0.3">
      <c r="A17" s="18">
        <v>10</v>
      </c>
      <c r="B17" s="39" t="s">
        <v>55</v>
      </c>
      <c r="C17" s="40" t="s">
        <v>42</v>
      </c>
      <c r="D17" s="17" t="s">
        <v>12</v>
      </c>
      <c r="E17" s="40">
        <v>2011</v>
      </c>
      <c r="F17" s="40">
        <v>10</v>
      </c>
      <c r="G17" s="23" t="str">
        <f t="shared" si="0"/>
        <v>7</v>
      </c>
      <c r="H17" s="37"/>
      <c r="I17" s="23" t="b">
        <f t="shared" si="5"/>
        <v>0</v>
      </c>
      <c r="J17" s="37"/>
      <c r="K17" s="23" t="b">
        <f t="shared" si="6"/>
        <v>0</v>
      </c>
      <c r="L17" s="37"/>
      <c r="M17" s="21" t="b">
        <f t="shared" si="7"/>
        <v>0</v>
      </c>
      <c r="N17" s="63" t="str">
        <f t="shared" si="4"/>
        <v>7</v>
      </c>
    </row>
    <row r="18" spans="1:14" x14ac:dyDescent="0.3">
      <c r="A18" s="18">
        <v>11</v>
      </c>
      <c r="B18" s="39" t="s">
        <v>50</v>
      </c>
      <c r="C18" s="40" t="s">
        <v>11</v>
      </c>
      <c r="D18" s="17" t="s">
        <v>12</v>
      </c>
      <c r="E18" s="40">
        <v>2011</v>
      </c>
      <c r="F18" s="40">
        <v>11</v>
      </c>
      <c r="G18" s="23" t="str">
        <f t="shared" si="0"/>
        <v>6</v>
      </c>
      <c r="H18" s="37"/>
      <c r="I18" s="23" t="b">
        <f t="shared" si="5"/>
        <v>0</v>
      </c>
      <c r="J18" s="53"/>
      <c r="K18" s="23" t="b">
        <f t="shared" si="6"/>
        <v>0</v>
      </c>
      <c r="L18" s="37"/>
      <c r="M18" s="21" t="b">
        <f t="shared" si="7"/>
        <v>0</v>
      </c>
      <c r="N18" s="63" t="str">
        <f t="shared" si="4"/>
        <v>6</v>
      </c>
    </row>
    <row r="19" spans="1:14" x14ac:dyDescent="0.3">
      <c r="A19" s="45">
        <v>12</v>
      </c>
      <c r="B19" s="123" t="s">
        <v>71</v>
      </c>
      <c r="C19" s="37" t="s">
        <v>42</v>
      </c>
      <c r="D19" s="17" t="s">
        <v>12</v>
      </c>
      <c r="E19" s="37">
        <v>2013</v>
      </c>
      <c r="F19" s="40">
        <v>12</v>
      </c>
      <c r="G19" s="23" t="str">
        <f t="shared" si="0"/>
        <v>5</v>
      </c>
      <c r="H19" s="37"/>
      <c r="I19" s="23" t="b">
        <f t="shared" si="5"/>
        <v>0</v>
      </c>
      <c r="J19" s="37"/>
      <c r="K19" s="23" t="b">
        <f t="shared" si="6"/>
        <v>0</v>
      </c>
      <c r="L19" s="37"/>
      <c r="M19" s="21" t="b">
        <f t="shared" si="7"/>
        <v>0</v>
      </c>
      <c r="N19" s="63" t="str">
        <f t="shared" si="4"/>
        <v>5</v>
      </c>
    </row>
    <row r="20" spans="1:14" x14ac:dyDescent="0.3">
      <c r="A20" s="37">
        <v>13</v>
      </c>
      <c r="B20" s="123" t="s">
        <v>72</v>
      </c>
      <c r="C20" s="37" t="s">
        <v>11</v>
      </c>
      <c r="D20" s="17" t="s">
        <v>12</v>
      </c>
      <c r="E20" s="37">
        <v>2013</v>
      </c>
      <c r="F20" s="40">
        <v>13</v>
      </c>
      <c r="G20" s="23" t="str">
        <f t="shared" si="0"/>
        <v>4</v>
      </c>
      <c r="H20" s="37"/>
      <c r="I20" s="23" t="b">
        <f t="shared" si="5"/>
        <v>0</v>
      </c>
      <c r="J20" s="37"/>
      <c r="K20" s="23" t="b">
        <f t="shared" si="6"/>
        <v>0</v>
      </c>
      <c r="L20" s="37"/>
      <c r="M20" s="21" t="b">
        <f t="shared" si="7"/>
        <v>0</v>
      </c>
      <c r="N20" s="63" t="str">
        <f t="shared" si="4"/>
        <v>4</v>
      </c>
    </row>
    <row r="21" spans="1:14" x14ac:dyDescent="0.3">
      <c r="A21" s="37">
        <v>14</v>
      </c>
      <c r="B21" s="16" t="s">
        <v>48</v>
      </c>
      <c r="C21" s="17" t="s">
        <v>49</v>
      </c>
      <c r="D21" s="18" t="s">
        <v>12</v>
      </c>
      <c r="E21" s="17">
        <v>2010</v>
      </c>
      <c r="F21" s="17"/>
      <c r="G21" s="23" t="b">
        <f t="shared" si="0"/>
        <v>0</v>
      </c>
      <c r="H21" s="17"/>
      <c r="I21" s="23" t="b">
        <f t="shared" si="5"/>
        <v>0</v>
      </c>
      <c r="J21" s="19"/>
      <c r="K21" s="23" t="b">
        <f t="shared" si="6"/>
        <v>0</v>
      </c>
      <c r="L21" s="17"/>
      <c r="M21" s="21" t="b">
        <f t="shared" si="7"/>
        <v>0</v>
      </c>
      <c r="N21" s="63" t="b">
        <f t="shared" si="4"/>
        <v>0</v>
      </c>
    </row>
    <row r="26" spans="1:14" x14ac:dyDescent="0.3">
      <c r="A26" s="142" t="s">
        <v>78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</row>
    <row r="27" spans="1:14" ht="15" thickBot="1" x14ac:dyDescent="0.35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</row>
    <row r="28" spans="1:14" ht="15" thickBot="1" x14ac:dyDescent="0.35">
      <c r="F28" s="146" t="s">
        <v>79</v>
      </c>
      <c r="G28" s="147"/>
    </row>
    <row r="29" spans="1:14" ht="15" thickBot="1" x14ac:dyDescent="0.35">
      <c r="B29" s="103" t="s">
        <v>4</v>
      </c>
      <c r="C29" s="104" t="s">
        <v>5</v>
      </c>
      <c r="D29" s="104" t="s">
        <v>6</v>
      </c>
      <c r="E29" s="104" t="s">
        <v>7</v>
      </c>
      <c r="F29" s="105" t="s">
        <v>8</v>
      </c>
      <c r="G29" s="107" t="s">
        <v>9</v>
      </c>
      <c r="N29" s="144" t="s">
        <v>10</v>
      </c>
    </row>
    <row r="30" spans="1:14" x14ac:dyDescent="0.3">
      <c r="B30" s="44" t="s">
        <v>51</v>
      </c>
      <c r="C30" s="37" t="s">
        <v>52</v>
      </c>
      <c r="D30" s="37" t="s">
        <v>12</v>
      </c>
      <c r="E30" s="37">
        <v>2011</v>
      </c>
      <c r="F30" s="37">
        <v>3</v>
      </c>
      <c r="G30" s="37">
        <v>50</v>
      </c>
      <c r="H30" s="37"/>
      <c r="I30" s="37"/>
      <c r="J30" s="37"/>
      <c r="K30" s="37"/>
      <c r="L30" s="37"/>
      <c r="M30" s="37"/>
      <c r="N30" s="145">
        <v>50</v>
      </c>
    </row>
  </sheetData>
  <sortState ref="B8:P22">
    <sortCondition descending="1" ref="N22"/>
  </sortState>
  <mergeCells count="12">
    <mergeCell ref="A26:N26"/>
    <mergeCell ref="F28:G28"/>
    <mergeCell ref="F6:G6"/>
    <mergeCell ref="H6:I6"/>
    <mergeCell ref="J6:K6"/>
    <mergeCell ref="L6:M6"/>
    <mergeCell ref="A1:N1"/>
    <mergeCell ref="A2:N2"/>
    <mergeCell ref="F4:G4"/>
    <mergeCell ref="F5:G5"/>
    <mergeCell ref="I5:J5"/>
    <mergeCell ref="L5:M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J26" sqref="J26"/>
    </sheetView>
  </sheetViews>
  <sheetFormatPr baseColWidth="10" defaultRowHeight="14.4" x14ac:dyDescent="0.3"/>
  <cols>
    <col min="1" max="1" width="5.88671875" customWidth="1"/>
    <col min="2" max="2" width="26.21875" customWidth="1"/>
    <col min="13" max="13" width="14.44140625" customWidth="1"/>
  </cols>
  <sheetData>
    <row r="1" spans="1:14" ht="18" thickBot="1" x14ac:dyDescent="0.4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</row>
    <row r="2" spans="1:14" ht="18.600000000000001" thickTop="1" thickBot="1" x14ac:dyDescent="0.4">
      <c r="A2" s="140" t="s">
        <v>56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</row>
    <row r="3" spans="1:14" ht="15" thickTop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thickBot="1" x14ac:dyDescent="0.35">
      <c r="B4" s="2"/>
      <c r="C4" s="2"/>
      <c r="D4" s="2"/>
      <c r="F4" s="135"/>
      <c r="G4" s="135"/>
      <c r="H4" s="2"/>
      <c r="I4" s="2"/>
      <c r="J4" s="2"/>
      <c r="K4" s="2"/>
      <c r="L4" s="2"/>
      <c r="M4" s="2"/>
      <c r="N4" s="2"/>
    </row>
    <row r="5" spans="1:14" ht="15" thickBot="1" x14ac:dyDescent="0.35">
      <c r="B5" s="2"/>
      <c r="C5" s="2"/>
      <c r="D5" s="2"/>
      <c r="F5" s="136" t="s">
        <v>65</v>
      </c>
      <c r="G5" s="137"/>
      <c r="I5" s="141"/>
      <c r="J5" s="141"/>
      <c r="K5" s="3"/>
      <c r="L5" s="138" t="s">
        <v>57</v>
      </c>
      <c r="M5" s="139"/>
      <c r="N5" s="5"/>
    </row>
    <row r="6" spans="1:14" ht="15" thickBot="1" x14ac:dyDescent="0.35">
      <c r="B6" s="2"/>
      <c r="C6" s="2"/>
      <c r="D6" s="2"/>
      <c r="F6" s="130" t="s">
        <v>68</v>
      </c>
      <c r="G6" s="131"/>
      <c r="H6" s="132"/>
      <c r="I6" s="132"/>
      <c r="J6" s="132"/>
      <c r="K6" s="132"/>
      <c r="L6" s="133"/>
      <c r="M6" s="133"/>
      <c r="N6" s="5"/>
    </row>
    <row r="7" spans="1:14" ht="15" thickBot="1" x14ac:dyDescent="0.35">
      <c r="A7" s="6" t="s">
        <v>3</v>
      </c>
      <c r="B7" s="7" t="s">
        <v>4</v>
      </c>
      <c r="C7" s="8" t="s">
        <v>5</v>
      </c>
      <c r="D7" s="8" t="s">
        <v>6</v>
      </c>
      <c r="E7" s="8" t="s">
        <v>7</v>
      </c>
      <c r="F7" s="6" t="s">
        <v>8</v>
      </c>
      <c r="G7" s="8" t="s">
        <v>9</v>
      </c>
      <c r="H7" s="9" t="s">
        <v>8</v>
      </c>
      <c r="I7" s="8" t="s">
        <v>9</v>
      </c>
      <c r="J7" s="6" t="s">
        <v>8</v>
      </c>
      <c r="K7" s="10" t="s">
        <v>9</v>
      </c>
      <c r="L7" s="6" t="s">
        <v>8</v>
      </c>
      <c r="M7" s="10" t="s">
        <v>9</v>
      </c>
      <c r="N7" s="98" t="s">
        <v>10</v>
      </c>
    </row>
    <row r="8" spans="1:14" ht="15" thickBot="1" x14ac:dyDescent="0.35">
      <c r="A8" s="47">
        <v>1</v>
      </c>
      <c r="B8" s="77" t="s">
        <v>59</v>
      </c>
      <c r="C8" s="12" t="s">
        <v>42</v>
      </c>
      <c r="D8" s="13" t="s">
        <v>12</v>
      </c>
      <c r="E8" s="12">
        <v>2012</v>
      </c>
      <c r="F8" s="78">
        <v>1</v>
      </c>
      <c r="G8" s="12" t="str">
        <f t="shared" ref="G8:G15" si="0">IF(F8=1,"32",IF(F8=2,"26",IF(F8=3,"20",IF(F8=4,"15",IF(F8=5,"13",IF(F8=6,"12",IF(F8=7,"11",IF(F8=8,"10",IF(F8=9,"8",IF(F8=10,"7",IF(F8=11,"6",IF(F8=12,"5",IF(F8=13,"4",IF(F8=14,"3",IF(F8=15,"2",IF(F8=16,"1"))))))))))))))))</f>
        <v>32</v>
      </c>
      <c r="H8" s="78"/>
      <c r="I8" s="12" t="b">
        <f>IF(H8=1,"32",IF(H8=2,"26",IF(H8=3,"20",IF(H8=4,"15",IF(H8=5,"13",IF(H8=6,"12",IF(H8=7,"11",IF(H8=8,"10",IF(H8=9,"8",IF(H8=10,"7",IF(H8=11,"6",IF(H8=12,"5",IF(H8=13,"4",IF(H8=14,"3",IF(H8=15,"2",IF(H8=16,"1"))))))))))))))))</f>
        <v>0</v>
      </c>
      <c r="J8" s="78"/>
      <c r="K8" s="17" t="b">
        <f>IF(J8=1,"32",IF(J8=2,"26",IF(J8=3,"20",IF(J8=4,"15",IF(J8=5,"13",IF(J8=6,"12",IF(J8=7,"11",IF(J8=8,"10",IF(J8=9,"8",IF(J8=10,"7",IF(J8=11,"6",IF(J8=12,"5",IF(J8=13,"4",IF(J8=14,"3",IF(J8=15,"2",IF(J8=16,"1"))))))))))))))))</f>
        <v>0</v>
      </c>
      <c r="L8" s="78"/>
      <c r="M8" s="15" t="b">
        <f>IF(L8=1,"64",IF(L8=2,"52",IF(L8=3,"40",IF(L8=4,"30",IF(L8=5,"26",IF(L8=6,"24",IF(L8=7,"22",IF(L8=8,"20",IF(L8=9,"16",IF(L8=10,"14",IF(L8=11,"12",IF(L8=12,"10",IF(L8=13,"8",IF(L8=14,"6",IF(L8=15,"4",IF(L8=16,"2"))))))))))))))))</f>
        <v>0</v>
      </c>
      <c r="N8" s="38" t="str">
        <f t="shared" ref="N8:N15" si="1">G8</f>
        <v>32</v>
      </c>
    </row>
    <row r="9" spans="1:14" x14ac:dyDescent="0.3">
      <c r="A9" s="48">
        <v>2</v>
      </c>
      <c r="B9" s="39" t="s">
        <v>58</v>
      </c>
      <c r="C9" s="17" t="s">
        <v>11</v>
      </c>
      <c r="D9" s="18" t="s">
        <v>12</v>
      </c>
      <c r="E9" s="17">
        <v>2010</v>
      </c>
      <c r="F9" s="78">
        <v>2</v>
      </c>
      <c r="G9" s="12" t="str">
        <f t="shared" si="0"/>
        <v>26</v>
      </c>
      <c r="H9" s="80"/>
      <c r="I9" s="17" t="b">
        <f>IF(H9=1,"32",IF(H9=2,"26",IF(H9=3,"20",IF(H9=4,"15",IF(H9=5,"13",IF(H9=6,"12",IF(H9=7,"11",IF(H9=8,"10",IF(H9=9,"8",IF(H9=10,"7",IF(H9=11,"6",IF(H9=12,"5",IF(H9=13,"4",IF(H9=14,"3",IF(H9=15,"2",IF(H9=16,"1"))))))))))))))))</f>
        <v>0</v>
      </c>
      <c r="J9" s="79"/>
      <c r="K9" s="17" t="b">
        <f>IF(J9=1,"32",IF(J9=2,"26",IF(J9=3,"20",IF(J9=4,"15",IF(J9=5,"13",IF(J9=6,"12",IF(J9=7,"11",IF(J9=8,"10",IF(J9=9,"8",IF(J9=10,"7",IF(J9=11,"6",IF(J9=12,"5",IF(J9=13,"4",IF(J9=14,"3",IF(J9=15,"2",IF(J9=16,"1"))))))))))))))))</f>
        <v>0</v>
      </c>
      <c r="L9" s="80"/>
      <c r="M9" s="21" t="b">
        <f>IF(L9=1,"64",IF(L9=2,"52",IF(L9=3,"40",IF(L9=4,"30",IF(L9=5,"26",IF(L9=6,"24",IF(L9=7,"22",IF(L9=8,"20",IF(L9=9,"16",IF(L9=10,"14",IF(L9=11,"12",IF(L9=12,"10",IF(L9=13,"8",IF(L9=14,"6",IF(L9=15,"4",IF(L9=16,"2"))))))))))))))))</f>
        <v>0</v>
      </c>
      <c r="N9" s="38" t="str">
        <f t="shared" si="1"/>
        <v>26</v>
      </c>
    </row>
    <row r="10" spans="1:14" x14ac:dyDescent="0.3">
      <c r="A10" s="48">
        <v>3</v>
      </c>
      <c r="B10" s="39" t="s">
        <v>60</v>
      </c>
      <c r="C10" s="40" t="s">
        <v>61</v>
      </c>
      <c r="D10" s="18" t="s">
        <v>12</v>
      </c>
      <c r="E10" s="40">
        <v>2012</v>
      </c>
      <c r="F10" s="81">
        <v>3</v>
      </c>
      <c r="G10" s="17" t="str">
        <f t="shared" si="0"/>
        <v>20</v>
      </c>
      <c r="H10" s="81"/>
      <c r="I10" s="17" t="b">
        <f>IF(H10=1,"32",IF(H10=2,"26",IF(H10=3,"20",IF(H10=4,"15",IF(H10=5,"13",IF(H10=6,"12",IF(H10=7,"11",IF(H10=8,"10",IF(H10=9,"8",IF(H10=10,"7",IF(H10=11,"6",IF(H10=12,"5",IF(H10=13,"4",IF(H10=14,"3",IF(H10=15,"2",IF(H10=16,"1"))))))))))))))))</f>
        <v>0</v>
      </c>
      <c r="J10" s="80"/>
      <c r="K10" s="17" t="b">
        <f>IF(J10=1,"32",IF(J10=2,"26",IF(J10=3,"20",IF(J10=4,"15",IF(J10=5,"13",IF(J10=6,"12",IF(J10=7,"11",IF(J10=8,"10",IF(J10=9,"8",IF(J10=10,"7",IF(J10=11,"6",IF(J10=12,"5",IF(J10=13,"4",IF(J10=14,"3",IF(J10=15,"2",IF(J10=16,"1"))))))))))))))))</f>
        <v>0</v>
      </c>
      <c r="L10" s="80"/>
      <c r="M10" s="21" t="b">
        <f>IF(L10=1,"64",IF(L10=2,"52",IF(L10=3,"40",IF(L10=4,"30",IF(L10=5,"26",IF(L10=6,"24",IF(L10=7,"22",IF(L10=8,"20",IF(L10=9,"16",IF(L10=10,"14",IF(L10=11,"12",IF(L10=12,"10",IF(L10=13,"8",IF(L10=14,"6",IF(L10=15,"4",IF(L10=16,"2"))))))))))))))))</f>
        <v>0</v>
      </c>
      <c r="N10" s="38" t="str">
        <f t="shared" si="1"/>
        <v>20</v>
      </c>
    </row>
    <row r="11" spans="1:14" ht="15" thickBot="1" x14ac:dyDescent="0.35">
      <c r="A11" s="54">
        <v>3</v>
      </c>
      <c r="B11" s="129" t="s">
        <v>74</v>
      </c>
      <c r="C11" s="75" t="s">
        <v>11</v>
      </c>
      <c r="D11" s="25" t="s">
        <v>12</v>
      </c>
      <c r="E11" s="75">
        <v>2012</v>
      </c>
      <c r="F11" s="76">
        <v>3</v>
      </c>
      <c r="G11" s="24" t="str">
        <f t="shared" si="0"/>
        <v>20</v>
      </c>
      <c r="H11" s="102"/>
      <c r="I11" s="102"/>
      <c r="J11" s="102"/>
      <c r="K11" s="102"/>
      <c r="L11" s="102"/>
      <c r="M11" s="102"/>
      <c r="N11" s="57" t="str">
        <f t="shared" si="1"/>
        <v>20</v>
      </c>
    </row>
    <row r="12" spans="1:14" x14ac:dyDescent="0.3">
      <c r="A12" s="29">
        <v>5</v>
      </c>
      <c r="B12" s="30" t="s">
        <v>75</v>
      </c>
      <c r="C12" s="31" t="s">
        <v>42</v>
      </c>
      <c r="D12" s="32" t="s">
        <v>12</v>
      </c>
      <c r="E12" s="31">
        <v>2013</v>
      </c>
      <c r="F12" s="29">
        <v>5</v>
      </c>
      <c r="G12" s="69" t="str">
        <f t="shared" si="0"/>
        <v>13</v>
      </c>
      <c r="H12" s="110"/>
      <c r="I12" s="110"/>
      <c r="J12" s="110"/>
      <c r="K12" s="110"/>
      <c r="L12" s="110"/>
      <c r="M12" s="110"/>
      <c r="N12" s="36" t="str">
        <f t="shared" si="1"/>
        <v>13</v>
      </c>
    </row>
    <row r="13" spans="1:14" x14ac:dyDescent="0.3">
      <c r="A13" s="37">
        <v>6</v>
      </c>
      <c r="B13" s="39" t="s">
        <v>76</v>
      </c>
      <c r="C13" s="40" t="s">
        <v>42</v>
      </c>
      <c r="D13" s="18" t="s">
        <v>12</v>
      </c>
      <c r="E13" s="40">
        <v>2013</v>
      </c>
      <c r="F13" s="37">
        <v>6</v>
      </c>
      <c r="G13" s="87" t="str">
        <f t="shared" si="0"/>
        <v>12</v>
      </c>
      <c r="H13" s="44"/>
      <c r="I13" s="44"/>
      <c r="J13" s="44"/>
      <c r="K13" s="44"/>
      <c r="L13" s="44"/>
      <c r="M13" s="44"/>
      <c r="N13" s="38" t="str">
        <f t="shared" si="1"/>
        <v>12</v>
      </c>
    </row>
    <row r="14" spans="1:14" x14ac:dyDescent="0.3">
      <c r="A14" s="37">
        <v>7</v>
      </c>
      <c r="B14" s="39" t="s">
        <v>77</v>
      </c>
      <c r="C14" s="40" t="s">
        <v>42</v>
      </c>
      <c r="D14" s="18" t="s">
        <v>12</v>
      </c>
      <c r="E14" s="40">
        <v>2010</v>
      </c>
      <c r="F14" s="37">
        <v>7</v>
      </c>
      <c r="G14" s="87" t="str">
        <f t="shared" si="0"/>
        <v>11</v>
      </c>
      <c r="H14" s="44"/>
      <c r="I14" s="44"/>
      <c r="J14" s="44"/>
      <c r="K14" s="44"/>
      <c r="L14" s="44"/>
      <c r="M14" s="44"/>
      <c r="N14" s="38" t="str">
        <f t="shared" si="1"/>
        <v>11</v>
      </c>
    </row>
    <row r="15" spans="1:14" x14ac:dyDescent="0.3">
      <c r="A15" s="37">
        <v>8</v>
      </c>
      <c r="B15" s="39" t="s">
        <v>62</v>
      </c>
      <c r="C15" s="40" t="s">
        <v>42</v>
      </c>
      <c r="D15" s="18" t="s">
        <v>12</v>
      </c>
      <c r="E15" s="40">
        <v>2010</v>
      </c>
      <c r="F15" s="37"/>
      <c r="G15" s="17" t="b">
        <f t="shared" si="0"/>
        <v>0</v>
      </c>
      <c r="H15" s="37"/>
      <c r="I15" s="17" t="b">
        <f>IF(H15=1,"32",IF(H15=2,"26",IF(H15=3,"20",IF(H15=4,"15",IF(H15=5,"13",IF(H15=6,"12",IF(H15=7,"11",IF(H15=8,"10",IF(H15=9,"8",IF(H15=10,"7",IF(H15=11,"6",IF(H15=12,"5",IF(H15=13,"4",IF(H15=14,"3",IF(H15=15,"2",IF(H15=16,"1"))))))))))))))))</f>
        <v>0</v>
      </c>
      <c r="J15" s="37"/>
      <c r="K15" s="17" t="b">
        <f>IF(J15=1,"32",IF(J15=2,"26",IF(J15=3,"20",IF(J15=4,"15",IF(J15=5,"13",IF(J15=6,"12",IF(J15=7,"11",IF(J15=8,"10",IF(J15=9,"8",IF(J15=10,"7",IF(J15=11,"6",IF(J15=12,"5",IF(J15=13,"4",IF(J15=14,"3",IF(J15=15,"2",IF(J15=16,"1"))))))))))))))))</f>
        <v>0</v>
      </c>
      <c r="L15" s="37"/>
      <c r="M15" s="21" t="b">
        <f>IF(L15=1,"64",IF(L15=2,"52",IF(L15=3,"40",IF(L15=4,"30",IF(L15=5,"26",IF(L15=6,"24",IF(L15=7,"22",IF(L15=8,"20",IF(L15=9,"16",IF(L15=10,"14",IF(L15=11,"12",IF(L15=12,"10",IF(L15=13,"8",IF(L15=14,"6",IF(L15=15,"4",IF(L15=16,"2"))))))))))))))))</f>
        <v>0</v>
      </c>
      <c r="N15" s="38" t="b">
        <f t="shared" si="1"/>
        <v>0</v>
      </c>
    </row>
  </sheetData>
  <sortState ref="B8:N15">
    <sortCondition descending="1" ref="N15"/>
  </sortState>
  <mergeCells count="10">
    <mergeCell ref="F6:G6"/>
    <mergeCell ref="H6:I6"/>
    <mergeCell ref="J6:K6"/>
    <mergeCell ref="L6:M6"/>
    <mergeCell ref="A1:N1"/>
    <mergeCell ref="A2:N2"/>
    <mergeCell ref="F4:G4"/>
    <mergeCell ref="F5:G5"/>
    <mergeCell ref="I5:J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EMC</vt:lpstr>
      <vt:lpstr>EFC</vt:lpstr>
      <vt:lpstr>FMC</vt:lpstr>
      <vt:lpstr>FFC</vt:lpstr>
      <vt:lpstr>SMC</vt:lpstr>
      <vt:lpstr>SFC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2026-09-21T16:04:00Z</dcterms:created>
  <dcterms:modified xsi:type="dcterms:W3CDTF">2026-09-26T12:08:21Z</dcterms:modified>
</cp:coreProperties>
</file>