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56" yWindow="660" windowWidth="21540" windowHeight="8736"/>
  </bookViews>
  <sheets>
    <sheet name="EMA" sheetId="1" r:id="rId1"/>
    <sheet name="EFA" sheetId="2" r:id="rId2"/>
    <sheet name="FMA" sheetId="3" r:id="rId3"/>
    <sheet name="FFA" sheetId="4" r:id="rId4"/>
    <sheet name="SMA" sheetId="5" r:id="rId5"/>
    <sheet name="SFA" sheetId="6" r:id="rId6"/>
  </sheets>
  <definedNames>
    <definedName name="_xlnm._FilterDatabase" localSheetId="1" hidden="1">EFA!$A$6:$P$27</definedName>
    <definedName name="_xlnm._FilterDatabase" localSheetId="0" hidden="1">EMA!$A$4:$P$41</definedName>
    <definedName name="_xlnm._FilterDatabase" localSheetId="3" hidden="1">FFA!$A$6:$P$23</definedName>
    <definedName name="_xlnm._FilterDatabase" localSheetId="2" hidden="1">FMA!$A$6:$P$22</definedName>
    <definedName name="_xlnm._FilterDatabase" localSheetId="5" hidden="1">SFA!$A$6:$P$17</definedName>
    <definedName name="_xlnm._FilterDatabase" localSheetId="4" hidden="1">SMA!$A$6:$P$33</definedName>
  </definedNames>
  <calcPr calcId="145621"/>
</workbook>
</file>

<file path=xl/calcChain.xml><?xml version="1.0" encoding="utf-8"?>
<calcChain xmlns="http://schemas.openxmlformats.org/spreadsheetml/2006/main">
  <c r="P12" i="5" l="1"/>
  <c r="P15" i="5"/>
  <c r="P9" i="5"/>
  <c r="P33" i="5"/>
  <c r="P34" i="5"/>
  <c r="P35" i="5"/>
  <c r="P36" i="5"/>
  <c r="P37" i="5"/>
  <c r="P32" i="5"/>
  <c r="P9" i="6"/>
  <c r="P22" i="6"/>
  <c r="I9" i="3" l="1"/>
  <c r="G9" i="3"/>
  <c r="G10" i="3"/>
  <c r="G13" i="3"/>
  <c r="G14" i="3"/>
  <c r="G15" i="3"/>
  <c r="G16" i="3"/>
  <c r="G17" i="3"/>
  <c r="G18" i="3"/>
  <c r="G19" i="3"/>
  <c r="G20" i="3"/>
  <c r="G21" i="3"/>
  <c r="G22" i="3"/>
  <c r="I14" i="3"/>
  <c r="I15" i="3"/>
  <c r="I16" i="3"/>
  <c r="I17" i="3"/>
  <c r="I18" i="3"/>
  <c r="I19" i="3"/>
  <c r="I20" i="3"/>
  <c r="I21" i="3"/>
  <c r="I12" i="3"/>
  <c r="M22" i="3"/>
  <c r="M8" i="3"/>
  <c r="M11" i="3"/>
  <c r="M10" i="3"/>
  <c r="M9" i="3"/>
  <c r="M12" i="3"/>
  <c r="M13" i="3"/>
  <c r="M14" i="3"/>
  <c r="M15" i="3"/>
  <c r="M16" i="3"/>
  <c r="M17" i="3"/>
  <c r="M18" i="3"/>
  <c r="M19" i="3"/>
  <c r="M20" i="3"/>
  <c r="M21" i="3"/>
  <c r="M7" i="3"/>
  <c r="G7" i="6"/>
  <c r="G10" i="6"/>
  <c r="G11" i="6"/>
  <c r="G12" i="6"/>
  <c r="G9" i="6"/>
  <c r="G13" i="6"/>
  <c r="G14" i="6"/>
  <c r="G15" i="6"/>
  <c r="G16" i="6"/>
  <c r="G17" i="6"/>
  <c r="M7" i="6"/>
  <c r="M10" i="6"/>
  <c r="M11" i="6"/>
  <c r="M12" i="6"/>
  <c r="M9" i="6"/>
  <c r="M13" i="6"/>
  <c r="M14" i="6"/>
  <c r="M15" i="6"/>
  <c r="M16" i="6"/>
  <c r="M17" i="6"/>
  <c r="M8" i="6"/>
  <c r="M7" i="5"/>
  <c r="M8" i="5"/>
  <c r="M10" i="5"/>
  <c r="M14" i="5"/>
  <c r="M12" i="5"/>
  <c r="M11" i="5"/>
  <c r="M15" i="5"/>
  <c r="M16" i="5"/>
  <c r="M13" i="5"/>
  <c r="M17" i="5"/>
  <c r="M18" i="5"/>
  <c r="M20" i="5"/>
  <c r="M19" i="5"/>
  <c r="M23" i="5"/>
  <c r="M24" i="5"/>
  <c r="M25" i="5"/>
  <c r="M26" i="5"/>
  <c r="M27" i="5"/>
  <c r="M28" i="5"/>
  <c r="M22" i="5"/>
  <c r="M21" i="5"/>
  <c r="P21" i="5" s="1"/>
  <c r="M9" i="5"/>
  <c r="M9" i="4"/>
  <c r="M8" i="4"/>
  <c r="M10" i="4"/>
  <c r="M13" i="4"/>
  <c r="M11" i="4"/>
  <c r="M14" i="4"/>
  <c r="M15" i="4"/>
  <c r="M12" i="4"/>
  <c r="M16" i="4"/>
  <c r="M17" i="4"/>
  <c r="M18" i="4"/>
  <c r="M19" i="4"/>
  <c r="M20" i="4"/>
  <c r="M21" i="4"/>
  <c r="M22" i="4"/>
  <c r="M23" i="4"/>
  <c r="M7" i="4"/>
  <c r="M8" i="1"/>
  <c r="M11" i="1"/>
  <c r="M10" i="1"/>
  <c r="M13" i="1"/>
  <c r="M16" i="1"/>
  <c r="M9" i="1"/>
  <c r="M14" i="1"/>
  <c r="M12" i="1"/>
  <c r="M19" i="1"/>
  <c r="M15" i="1"/>
  <c r="M17" i="1"/>
  <c r="M20" i="1"/>
  <c r="M21" i="1"/>
  <c r="M18" i="1"/>
  <c r="M22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23" i="1"/>
  <c r="P23" i="1" s="1"/>
  <c r="M7" i="1"/>
  <c r="M27" i="2"/>
  <c r="M26" i="2"/>
  <c r="M25" i="2"/>
  <c r="M24" i="2"/>
  <c r="M23" i="2"/>
  <c r="M22" i="2"/>
  <c r="M21" i="2"/>
  <c r="M20" i="2"/>
  <c r="M19" i="2"/>
  <c r="M16" i="2"/>
  <c r="M18" i="2"/>
  <c r="M17" i="2"/>
  <c r="M15" i="2"/>
  <c r="M13" i="2"/>
  <c r="M14" i="2"/>
  <c r="M12" i="2"/>
  <c r="M7" i="2"/>
  <c r="M9" i="2"/>
  <c r="M10" i="2"/>
  <c r="M11" i="2"/>
  <c r="M8" i="2"/>
  <c r="I23" i="5" l="1"/>
  <c r="I24" i="5"/>
  <c r="I25" i="5"/>
  <c r="I26" i="5"/>
  <c r="I27" i="5"/>
  <c r="I28" i="5"/>
  <c r="I22" i="5"/>
  <c r="I15" i="5"/>
  <c r="I12" i="5"/>
  <c r="I7" i="5"/>
  <c r="G24" i="5"/>
  <c r="K7" i="3" l="1"/>
  <c r="K11" i="3"/>
  <c r="K12" i="3"/>
  <c r="K13" i="3"/>
  <c r="K10" i="3"/>
  <c r="K14" i="3"/>
  <c r="K15" i="3"/>
  <c r="K16" i="3"/>
  <c r="K9" i="3"/>
  <c r="K17" i="3"/>
  <c r="K18" i="3"/>
  <c r="K19" i="3"/>
  <c r="K20" i="3"/>
  <c r="K21" i="3"/>
  <c r="K22" i="3"/>
  <c r="K8" i="3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22" i="1"/>
  <c r="I20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20" i="1"/>
  <c r="G21" i="1"/>
  <c r="G9" i="1"/>
  <c r="K10" i="1"/>
  <c r="K11" i="1"/>
  <c r="K16" i="1"/>
  <c r="K8" i="1"/>
  <c r="K13" i="1"/>
  <c r="K19" i="1"/>
  <c r="K15" i="1"/>
  <c r="K9" i="1"/>
  <c r="K14" i="1"/>
  <c r="K12" i="1"/>
  <c r="K17" i="1"/>
  <c r="K18" i="1"/>
  <c r="K22" i="1"/>
  <c r="K21" i="1"/>
  <c r="K24" i="1"/>
  <c r="K25" i="1"/>
  <c r="K26" i="1"/>
  <c r="K27" i="1"/>
  <c r="K28" i="1"/>
  <c r="K29" i="1"/>
  <c r="K30" i="1"/>
  <c r="K31" i="1"/>
  <c r="K32" i="1"/>
  <c r="K20" i="1"/>
  <c r="K33" i="1"/>
  <c r="K34" i="1"/>
  <c r="K35" i="1"/>
  <c r="K36" i="1"/>
  <c r="K37" i="1"/>
  <c r="K38" i="1"/>
  <c r="K39" i="1"/>
  <c r="K40" i="1"/>
  <c r="K41" i="1"/>
  <c r="K7" i="1"/>
  <c r="I17" i="6"/>
  <c r="I14" i="6"/>
  <c r="I15" i="6"/>
  <c r="I16" i="6"/>
  <c r="I9" i="6"/>
  <c r="I11" i="6"/>
  <c r="K7" i="6"/>
  <c r="K10" i="6"/>
  <c r="K12" i="6"/>
  <c r="K11" i="6"/>
  <c r="K13" i="6"/>
  <c r="K9" i="6"/>
  <c r="K14" i="6"/>
  <c r="K15" i="6"/>
  <c r="K16" i="6"/>
  <c r="K17" i="6"/>
  <c r="K8" i="6"/>
  <c r="I20" i="2"/>
  <c r="I21" i="2"/>
  <c r="I22" i="2"/>
  <c r="I23" i="2"/>
  <c r="I24" i="2"/>
  <c r="I25" i="2"/>
  <c r="I26" i="2"/>
  <c r="I27" i="2"/>
  <c r="I16" i="2"/>
  <c r="I17" i="2"/>
  <c r="I13" i="2"/>
  <c r="I11" i="2"/>
  <c r="I10" i="2"/>
  <c r="K8" i="2"/>
  <c r="K11" i="2"/>
  <c r="K7" i="2"/>
  <c r="K12" i="2"/>
  <c r="K10" i="2"/>
  <c r="K17" i="2"/>
  <c r="K18" i="2"/>
  <c r="K14" i="2"/>
  <c r="K15" i="2"/>
  <c r="K19" i="2"/>
  <c r="K13" i="2"/>
  <c r="K16" i="2"/>
  <c r="K21" i="2"/>
  <c r="K22" i="2"/>
  <c r="K23" i="2"/>
  <c r="K24" i="2"/>
  <c r="K25" i="2"/>
  <c r="K26" i="2"/>
  <c r="K27" i="2"/>
  <c r="K20" i="2"/>
  <c r="K9" i="2"/>
  <c r="I14" i="4"/>
  <c r="I17" i="4"/>
  <c r="I18" i="4"/>
  <c r="I19" i="4"/>
  <c r="I20" i="4"/>
  <c r="I21" i="4"/>
  <c r="I22" i="4"/>
  <c r="I23" i="4"/>
  <c r="G17" i="4"/>
  <c r="K17" i="4"/>
  <c r="K23" i="4"/>
  <c r="K22" i="4"/>
  <c r="K21" i="4"/>
  <c r="K20" i="4"/>
  <c r="K19" i="4"/>
  <c r="K14" i="4"/>
  <c r="K18" i="4"/>
  <c r="K16" i="4"/>
  <c r="K11" i="4"/>
  <c r="K12" i="4"/>
  <c r="K15" i="4"/>
  <c r="K13" i="4"/>
  <c r="K8" i="4"/>
  <c r="K9" i="4"/>
  <c r="K7" i="4"/>
  <c r="K10" i="4"/>
  <c r="K24" i="5"/>
  <c r="P24" i="5" s="1"/>
  <c r="K22" i="5"/>
  <c r="K28" i="5"/>
  <c r="K27" i="5"/>
  <c r="K26" i="5"/>
  <c r="K25" i="5"/>
  <c r="K23" i="5"/>
  <c r="K19" i="5"/>
  <c r="K15" i="5"/>
  <c r="K20" i="5"/>
  <c r="K13" i="5"/>
  <c r="K16" i="5"/>
  <c r="K18" i="5"/>
  <c r="K12" i="5"/>
  <c r="K17" i="5"/>
  <c r="K11" i="5"/>
  <c r="K14" i="5"/>
  <c r="K7" i="5"/>
  <c r="K10" i="5"/>
  <c r="K8" i="5"/>
  <c r="K9" i="5"/>
  <c r="P30" i="1" l="1"/>
  <c r="P20" i="2"/>
  <c r="P29" i="1"/>
  <c r="P41" i="1"/>
  <c r="P38" i="1"/>
  <c r="P40" i="1"/>
  <c r="P28" i="1"/>
  <c r="P32" i="1"/>
  <c r="P39" i="1"/>
  <c r="P20" i="1"/>
  <c r="P31" i="1"/>
  <c r="P36" i="1"/>
  <c r="P35" i="1"/>
  <c r="P34" i="1"/>
  <c r="P37" i="1"/>
  <c r="P33" i="1"/>
  <c r="P17" i="4"/>
  <c r="I10" i="3"/>
  <c r="P10" i="3" l="1"/>
  <c r="I13" i="3"/>
  <c r="I7" i="3"/>
  <c r="I11" i="3"/>
  <c r="I8" i="3"/>
  <c r="I9" i="1"/>
  <c r="P9" i="1" s="1"/>
  <c r="I21" i="1"/>
  <c r="P21" i="1" s="1"/>
  <c r="I8" i="1"/>
  <c r="I24" i="1"/>
  <c r="I12" i="1"/>
  <c r="I10" i="1"/>
  <c r="I18" i="1"/>
  <c r="I16" i="1"/>
  <c r="I13" i="1"/>
  <c r="I11" i="1"/>
  <c r="I15" i="1"/>
  <c r="I14" i="1"/>
  <c r="I19" i="1"/>
  <c r="I17" i="1"/>
  <c r="I7" i="1"/>
  <c r="I9" i="4"/>
  <c r="I7" i="4"/>
  <c r="I8" i="4"/>
  <c r="I15" i="4"/>
  <c r="I13" i="4"/>
  <c r="I12" i="4"/>
  <c r="I11" i="4"/>
  <c r="I16" i="4"/>
  <c r="I10" i="4"/>
  <c r="I13" i="6" l="1"/>
  <c r="I12" i="6"/>
  <c r="I10" i="6"/>
  <c r="I7" i="6"/>
  <c r="I8" i="6"/>
  <c r="I19" i="5"/>
  <c r="I14" i="5"/>
  <c r="I13" i="5"/>
  <c r="I20" i="5"/>
  <c r="I16" i="5"/>
  <c r="I18" i="5"/>
  <c r="I11" i="5"/>
  <c r="I17" i="5"/>
  <c r="I10" i="5"/>
  <c r="I8" i="5"/>
  <c r="I9" i="5"/>
  <c r="I9" i="2"/>
  <c r="I8" i="2"/>
  <c r="I14" i="2"/>
  <c r="I15" i="2"/>
  <c r="I19" i="2"/>
  <c r="I18" i="2"/>
  <c r="I12" i="2"/>
  <c r="I7" i="2"/>
  <c r="P14" i="6" l="1"/>
  <c r="P15" i="6"/>
  <c r="P16" i="6"/>
  <c r="P17" i="6"/>
  <c r="G27" i="1"/>
  <c r="P27" i="1" s="1"/>
  <c r="G27" i="5"/>
  <c r="P27" i="5" s="1"/>
  <c r="G26" i="5"/>
  <c r="P26" i="5" s="1"/>
  <c r="G28" i="5"/>
  <c r="P28" i="5" s="1"/>
  <c r="G22" i="5"/>
  <c r="P22" i="5" s="1"/>
  <c r="G21" i="2"/>
  <c r="P21" i="2" s="1"/>
  <c r="G22" i="2"/>
  <c r="P22" i="2" s="1"/>
  <c r="G23" i="2"/>
  <c r="P23" i="2" s="1"/>
  <c r="G24" i="2"/>
  <c r="P24" i="2" s="1"/>
  <c r="G25" i="2"/>
  <c r="P25" i="2" s="1"/>
  <c r="G26" i="2"/>
  <c r="P26" i="2" s="1"/>
  <c r="G27" i="2"/>
  <c r="P27" i="2" s="1"/>
  <c r="G8" i="6"/>
  <c r="P8" i="6" s="1"/>
  <c r="P11" i="6"/>
  <c r="P12" i="6"/>
  <c r="P7" i="6"/>
  <c r="P10" i="6"/>
  <c r="P13" i="6"/>
  <c r="G11" i="5"/>
  <c r="G7" i="5"/>
  <c r="G12" i="5"/>
  <c r="G8" i="5"/>
  <c r="G10" i="5"/>
  <c r="G17" i="5"/>
  <c r="G9" i="5"/>
  <c r="G13" i="5"/>
  <c r="G15" i="5"/>
  <c r="G14" i="5"/>
  <c r="G19" i="5"/>
  <c r="G23" i="5"/>
  <c r="G16" i="5"/>
  <c r="G20" i="5"/>
  <c r="G18" i="5"/>
  <c r="G25" i="5"/>
  <c r="G16" i="4"/>
  <c r="P16" i="4" s="1"/>
  <c r="G12" i="4"/>
  <c r="P12" i="4" s="1"/>
  <c r="G18" i="4"/>
  <c r="P18" i="4" s="1"/>
  <c r="G14" i="4"/>
  <c r="P14" i="4" s="1"/>
  <c r="G13" i="4"/>
  <c r="P13" i="4" s="1"/>
  <c r="G19" i="4"/>
  <c r="P19" i="4" s="1"/>
  <c r="G11" i="4"/>
  <c r="P11" i="4" s="1"/>
  <c r="G20" i="4"/>
  <c r="P20" i="4" s="1"/>
  <c r="G8" i="4"/>
  <c r="P8" i="4" s="1"/>
  <c r="G15" i="4"/>
  <c r="P15" i="4" s="1"/>
  <c r="G21" i="4"/>
  <c r="P21" i="4" s="1"/>
  <c r="G10" i="4"/>
  <c r="P10" i="4" s="1"/>
  <c r="G22" i="4"/>
  <c r="P22" i="4" s="1"/>
  <c r="G23" i="4"/>
  <c r="P23" i="4" s="1"/>
  <c r="G9" i="4"/>
  <c r="P9" i="4" s="1"/>
  <c r="G7" i="3"/>
  <c r="P7" i="3" s="1"/>
  <c r="G11" i="3"/>
  <c r="P11" i="3" s="1"/>
  <c r="P14" i="3"/>
  <c r="P15" i="3"/>
  <c r="P16" i="3"/>
  <c r="P9" i="3"/>
  <c r="P17" i="3"/>
  <c r="G8" i="3"/>
  <c r="P8" i="3" s="1"/>
  <c r="P18" i="3"/>
  <c r="P19" i="3"/>
  <c r="P20" i="3"/>
  <c r="P21" i="3"/>
  <c r="P22" i="3"/>
  <c r="G12" i="3"/>
  <c r="P12" i="3" s="1"/>
  <c r="G11" i="2"/>
  <c r="P11" i="2" s="1"/>
  <c r="G17" i="2"/>
  <c r="P17" i="2" s="1"/>
  <c r="G10" i="2"/>
  <c r="P10" i="2" s="1"/>
  <c r="G14" i="2"/>
  <c r="P14" i="2" s="1"/>
  <c r="G13" i="2"/>
  <c r="P13" i="2" s="1"/>
  <c r="G9" i="2"/>
  <c r="P9" i="2" s="1"/>
  <c r="G18" i="2"/>
  <c r="P18" i="2" s="1"/>
  <c r="G12" i="2"/>
  <c r="P12" i="2" s="1"/>
  <c r="G19" i="2"/>
  <c r="P19" i="2" s="1"/>
  <c r="G8" i="2"/>
  <c r="P8" i="2" s="1"/>
  <c r="G16" i="2"/>
  <c r="P16" i="2" s="1"/>
  <c r="G15" i="2"/>
  <c r="P15" i="2" s="1"/>
  <c r="G7" i="2"/>
  <c r="P7" i="2" s="1"/>
  <c r="G8" i="1"/>
  <c r="P8" i="1" s="1"/>
  <c r="G16" i="1"/>
  <c r="P16" i="1" s="1"/>
  <c r="G10" i="1"/>
  <c r="P10" i="1" s="1"/>
  <c r="G12" i="1"/>
  <c r="P12" i="1" s="1"/>
  <c r="G19" i="1"/>
  <c r="P19" i="1" s="1"/>
  <c r="G22" i="1"/>
  <c r="P22" i="1" s="1"/>
  <c r="G15" i="1"/>
  <c r="P15" i="1" s="1"/>
  <c r="G11" i="1"/>
  <c r="P11" i="1" s="1"/>
  <c r="G17" i="1"/>
  <c r="P17" i="1" s="1"/>
  <c r="G25" i="1"/>
  <c r="P25" i="1" s="1"/>
  <c r="G13" i="1"/>
  <c r="P13" i="1" s="1"/>
  <c r="G26" i="1"/>
  <c r="P26" i="1" s="1"/>
  <c r="G18" i="1"/>
  <c r="P18" i="1" s="1"/>
  <c r="G14" i="1"/>
  <c r="P14" i="1" s="1"/>
  <c r="G24" i="1"/>
  <c r="P24" i="1" s="1"/>
  <c r="G7" i="1"/>
  <c r="P7" i="1" s="1"/>
  <c r="G7" i="4"/>
  <c r="P7" i="4" s="1"/>
  <c r="P13" i="3"/>
  <c r="P23" i="5" l="1"/>
  <c r="P16" i="5"/>
  <c r="P14" i="5"/>
  <c r="P17" i="5"/>
  <c r="P18" i="5"/>
  <c r="P25" i="5"/>
  <c r="P8" i="5"/>
  <c r="P20" i="5"/>
  <c r="P19" i="5"/>
  <c r="P13" i="5"/>
  <c r="P10" i="5"/>
  <c r="P7" i="5"/>
  <c r="P11" i="5"/>
</calcChain>
</file>

<file path=xl/sharedStrings.xml><?xml version="1.0" encoding="utf-8"?>
<sst xmlns="http://schemas.openxmlformats.org/spreadsheetml/2006/main" count="560" uniqueCount="198">
  <si>
    <t>Federación de Esgrima de Puerto Rico</t>
  </si>
  <si>
    <t>No</t>
  </si>
  <si>
    <t>Apellidos</t>
  </si>
  <si>
    <t>Club</t>
  </si>
  <si>
    <t>Pais</t>
  </si>
  <si>
    <t>Año Nac.</t>
  </si>
  <si>
    <t>Lugar</t>
  </si>
  <si>
    <t>Puntos</t>
  </si>
  <si>
    <t>Ptos Total</t>
  </si>
  <si>
    <t>1 </t>
  </si>
  <si>
    <t>Hector Maisonet Guzman</t>
  </si>
  <si>
    <t>PSA</t>
  </si>
  <si>
    <t>PUR</t>
  </si>
  <si>
    <t> 2 </t>
  </si>
  <si>
    <t>Axel Echevarria</t>
  </si>
  <si>
    <t>FG</t>
  </si>
  <si>
    <t> 3 </t>
  </si>
  <si>
    <t>Emanuel Sanchez</t>
  </si>
  <si>
    <t>SAFA</t>
  </si>
  <si>
    <t>Yoshua A. Ortiz Betancourt</t>
  </si>
  <si>
    <t> 5 </t>
  </si>
  <si>
    <t>Jose J. Montalvo</t>
  </si>
  <si>
    <t>SAP</t>
  </si>
  <si>
    <t>Justin de la Cruz</t>
  </si>
  <si>
    <t>Andre Emden Sanchez</t>
  </si>
  <si>
    <t>EMFC</t>
  </si>
  <si>
    <t>Benjamin Vidal</t>
  </si>
  <si>
    <t>Fidel E. Correa Castellano</t>
  </si>
  <si>
    <t>FED</t>
  </si>
  <si>
    <t>Mario Antonio Montalvo</t>
  </si>
  <si>
    <t>Nector Colon Arroyo</t>
  </si>
  <si>
    <t>Mauricio Arbona</t>
  </si>
  <si>
    <t>Francisco Vidal Ronchas</t>
  </si>
  <si>
    <t>MAY</t>
  </si>
  <si>
    <t>Roilani Gutierrez</t>
  </si>
  <si>
    <t>CCFC</t>
  </si>
  <si>
    <t>CUB</t>
  </si>
  <si>
    <t>Gianni Torres</t>
  </si>
  <si>
    <t>RFA</t>
  </si>
  <si>
    <t>EDC</t>
  </si>
  <si>
    <t>Victor Pinero Pavon</t>
  </si>
  <si>
    <t>Michael Shteynblik</t>
  </si>
  <si>
    <t>Riky Rivera</t>
  </si>
  <si>
    <t>CPFC</t>
  </si>
  <si>
    <t>Melvin Rivera</t>
  </si>
  <si>
    <t>Cristian W. Rodriguez Morell</t>
  </si>
  <si>
    <t>DOM</t>
  </si>
  <si>
    <t>Sebastian Villafañe</t>
  </si>
  <si>
    <t>TFC</t>
  </si>
  <si>
    <t>Fernando Rivas Candela</t>
  </si>
  <si>
    <t>Kalil Blas</t>
  </si>
  <si>
    <t>PFC</t>
  </si>
  <si>
    <t>Francisco Plat</t>
  </si>
  <si>
    <t>Tibor Hirsh</t>
  </si>
  <si>
    <t>Deniel Loubriel Crespo</t>
  </si>
  <si>
    <t>Ivan Jose Zamot Cordero</t>
  </si>
  <si>
    <t>ASJ</t>
  </si>
  <si>
    <t>Andres Garcia Brigantti</t>
  </si>
  <si>
    <t>Gabriel Zamot</t>
  </si>
  <si>
    <t>Dariel E. Velez Calderon</t>
  </si>
  <si>
    <t>Copa Olimpica 2025</t>
  </si>
  <si>
    <t>TNR #1, Copa Olímpica 28/09/25</t>
  </si>
  <si>
    <t>Ranking Nacional, Espada Masculina, Categoría Adulto</t>
  </si>
  <si>
    <t>Club  de Proc.</t>
  </si>
  <si>
    <t>Verónica Vázque López</t>
  </si>
  <si>
    <t>Alanis Waller del Valle</t>
  </si>
  <si>
    <t>Andrea Waller del Valle</t>
  </si>
  <si>
    <t>Xiany Lay Rivera</t>
  </si>
  <si>
    <t>Alexandra Waller del Valle</t>
  </si>
  <si>
    <t>Natalia Sanchez Cordova</t>
  </si>
  <si>
    <t>Adriana Pellicier Torres</t>
  </si>
  <si>
    <t>Bryanna Sanchez Ramos</t>
  </si>
  <si>
    <t>Rosemarie Martinez Gonzalez</t>
  </si>
  <si>
    <t>Kenangeliz Hernandez Sierra</t>
  </si>
  <si>
    <t>Alejandra Salazar Sierra</t>
  </si>
  <si>
    <t>Sabrina Lopez Soto</t>
  </si>
  <si>
    <t>OFC</t>
  </si>
  <si>
    <t>Bianca Santa Melendez</t>
  </si>
  <si>
    <t>Marta Sanchez Emden</t>
  </si>
  <si>
    <t>Alessandra Curz Delgado</t>
  </si>
  <si>
    <t>Yormary Burgos</t>
  </si>
  <si>
    <t>Carlos M. Padua</t>
  </si>
  <si>
    <t>Jose Arnel Ortega</t>
  </si>
  <si>
    <t>MFC</t>
  </si>
  <si>
    <t>Marcos Cano Acevedo</t>
  </si>
  <si>
    <t>Jose G. Tripari</t>
  </si>
  <si>
    <t>Gustavo Serranos Berrios</t>
  </si>
  <si>
    <t>Cesar Colon Lopez</t>
  </si>
  <si>
    <t>Andrew Arce</t>
  </si>
  <si>
    <t>GFA</t>
  </si>
  <si>
    <t>AFA</t>
  </si>
  <si>
    <t>Sebastian Garcia</t>
  </si>
  <si>
    <t>Ricky Rivera</t>
  </si>
  <si>
    <t>Victor Piñero</t>
  </si>
  <si>
    <t>Roilani Guiterrez Perez</t>
  </si>
  <si>
    <t>Mario A. Montalvo Santiago</t>
  </si>
  <si>
    <t>Roberto Ramos</t>
  </si>
  <si>
    <t>Treston Torres</t>
  </si>
  <si>
    <t>VFC</t>
  </si>
  <si>
    <t xml:space="preserve">Mya Isabelle Hernandez Vega </t>
  </si>
  <si>
    <t>Kiara A. Falcon Rodriguez</t>
  </si>
  <si>
    <t>Claudia Feliciano Gauthier</t>
  </si>
  <si>
    <t>Verónica Hernandez</t>
  </si>
  <si>
    <t>LFC</t>
  </si>
  <si>
    <t>Alanys Baez Melendez</t>
  </si>
  <si>
    <t>Arelis Oliveras Mendez</t>
  </si>
  <si>
    <t>Gabriela Padua Rodriguez</t>
  </si>
  <si>
    <t>Fed</t>
  </si>
  <si>
    <t>Alondra Alvarez Quintana</t>
  </si>
  <si>
    <t>Raychel Garcia Chacon</t>
  </si>
  <si>
    <t>Sofia Cano</t>
  </si>
  <si>
    <t>Yimelis Aristud Matos</t>
  </si>
  <si>
    <t>Gabriela Paleo</t>
  </si>
  <si>
    <t>AFC</t>
  </si>
  <si>
    <t>Adrián Figueredo</t>
  </si>
  <si>
    <t>Connor Woodward</t>
  </si>
  <si>
    <t>RTF</t>
  </si>
  <si>
    <t>Rafael Western Reyes</t>
  </si>
  <si>
    <t>CEP</t>
  </si>
  <si>
    <t>Dylan Woodward</t>
  </si>
  <si>
    <t xml:space="preserve">Scarsdale </t>
  </si>
  <si>
    <t>Itzel Alsina</t>
  </si>
  <si>
    <t>Deven Mattoo</t>
  </si>
  <si>
    <t>FC</t>
  </si>
  <si>
    <t>Sebastian Perrello Espada</t>
  </si>
  <si>
    <t>Surya Mattoo</t>
  </si>
  <si>
    <t>Cameron Vinfiield</t>
  </si>
  <si>
    <t>VFA</t>
  </si>
  <si>
    <t>Liam Vinfield</t>
  </si>
  <si>
    <t>Kenai Abey Torres Cruz</t>
  </si>
  <si>
    <t>Yorrick Alfonso  de Souza Cabrero</t>
  </si>
  <si>
    <t>Hector Hernandez Roman</t>
  </si>
  <si>
    <t>Dereck M. Guzman Ortiz</t>
  </si>
  <si>
    <t>Jose Arnel Ortega II</t>
  </si>
  <si>
    <t>Hudson Santana</t>
  </si>
  <si>
    <t>AFFA</t>
  </si>
  <si>
    <t>CP</t>
  </si>
  <si>
    <t>Jeriel Rivera Nieves</t>
  </si>
  <si>
    <t>Edan Rodriguez</t>
  </si>
  <si>
    <t>Gabriela Hwang</t>
  </si>
  <si>
    <t>PFA</t>
  </si>
  <si>
    <t>Aydil Marie Colon Quiñones</t>
  </si>
  <si>
    <t>Sofía Baez Feliciano</t>
  </si>
  <si>
    <t>Mirka Amelie Ramírez Bonis</t>
  </si>
  <si>
    <t>SBFA</t>
  </si>
  <si>
    <t>Idelianis  Hernández Vázquez</t>
  </si>
  <si>
    <t>EmIly Colon Cepeda</t>
  </si>
  <si>
    <t>Alejandra Ferreira</t>
  </si>
  <si>
    <t>FFA</t>
  </si>
  <si>
    <t>TNR #5</t>
  </si>
  <si>
    <t>Ian Cruz Feliz</t>
  </si>
  <si>
    <t>Jean-Marcel Delgado</t>
  </si>
  <si>
    <t>Sophia I. Mojena Vega</t>
  </si>
  <si>
    <t>Odalys Vega Barrios</t>
  </si>
  <si>
    <t>Julianna Ramos Pastrana</t>
  </si>
  <si>
    <t>SJFC</t>
  </si>
  <si>
    <t>TNR # 1 Gurabo 27/09/25</t>
  </si>
  <si>
    <t>TNR # 5</t>
  </si>
  <si>
    <t>Valentina L. Visco Parra</t>
  </si>
  <si>
    <t>Alyanis Martinez Garcia</t>
  </si>
  <si>
    <t>Isabella Morales Cortez</t>
  </si>
  <si>
    <t>Ranking Nacional, Florete Femenino, Categoría Adulto</t>
  </si>
  <si>
    <t>Ranking Nacional, Espada Femenina, Categoría Adulto</t>
  </si>
  <si>
    <t>Ranking Nacional, Florete Masculino, Categoría Adulto</t>
  </si>
  <si>
    <t>Ranking Nacional, Sable Masculino, Categoría Adulto</t>
  </si>
  <si>
    <t>Ranking Nacional, Sable Femenino, Categoría Adulto</t>
  </si>
  <si>
    <t>Keviel Rosado Cruz</t>
  </si>
  <si>
    <t>Arelys M. Rivera Fragoso</t>
  </si>
  <si>
    <t>Kiana Blas Reyes</t>
  </si>
  <si>
    <t>Gia M. Ruiz Rivera</t>
  </si>
  <si>
    <t>NAC Octubre 3/2025</t>
  </si>
  <si>
    <t>Gabriela Maria Lin Hwang</t>
  </si>
  <si>
    <t>Nombres y Apellidos</t>
  </si>
  <si>
    <t>TNR # 2 Carolina 25/10/25</t>
  </si>
  <si>
    <t>Dwen A. Diaz Torres</t>
  </si>
  <si>
    <t>TNR # 2 Carolina 26/10/25</t>
  </si>
  <si>
    <t>TNR # 2, Carolina 25/10/25</t>
  </si>
  <si>
    <t>TNR # 3 Salina 22/11/25</t>
  </si>
  <si>
    <t>Dhruv Mattoo</t>
  </si>
  <si>
    <t>TMFC</t>
  </si>
  <si>
    <t>TNR # 3 Salinas 22/11/25</t>
  </si>
  <si>
    <t>Carola P. Joa Alva</t>
  </si>
  <si>
    <t>RD</t>
  </si>
  <si>
    <t>Yanyilixa Santiago Gonzalez</t>
  </si>
  <si>
    <t>Yanylixa Santiago Gonzales</t>
  </si>
  <si>
    <t>TNR #3 Salinas 23/11/25</t>
  </si>
  <si>
    <t>Jose G. Trpari Rodriguez</t>
  </si>
  <si>
    <t>Milyvette M. Armstrong Cruz</t>
  </si>
  <si>
    <t>TNR #4 Mayaguez 01/02/26</t>
  </si>
  <si>
    <t>Isaac de Jesus Rivera</t>
  </si>
  <si>
    <t>TNR # 4 Mayaguez 31/01/2026</t>
  </si>
  <si>
    <t>Onexis Rijo Hernaandez</t>
  </si>
  <si>
    <t>TNR #4 Mayaguez 31/01/2026</t>
  </si>
  <si>
    <t>TNR # 4 Mayaguez 01/02/2026</t>
  </si>
  <si>
    <t>Copa de Mundo, Salk Lake City</t>
  </si>
  <si>
    <t xml:space="preserve">Adrian Figueredo </t>
  </si>
  <si>
    <t xml:space="preserve">Rafael western </t>
  </si>
  <si>
    <t>CPE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</si>
</sst>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TRUE&quot;;&quot;TRUE&quot;;&quot;FALSE&quot;"/>
    <numFmt numFmtId="165" formatCode="&quot;VERDADERO&quot;;&quot;VERDADERO&quot;;&quot;FALSO&quot;"/>
  </numFmts>
  <fonts count="27" x14ac:knownFonts="1"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strike/>
      <sz val="10"/>
      <color rgb="FFFF0000"/>
      <name val="Calibri"/>
      <family val="2"/>
      <charset val="1"/>
    </font>
    <font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b/>
      <sz val="10"/>
      <name val="Calibri"/>
      <family val="2"/>
      <charset val="1"/>
    </font>
    <font>
      <strike/>
      <sz val="11"/>
      <color rgb="FFFF4000"/>
      <name val="Calibri"/>
      <family val="2"/>
      <charset val="1"/>
    </font>
    <font>
      <strike/>
      <sz val="11"/>
      <color rgb="FFC9211E"/>
      <name val="Calibri"/>
      <family val="2"/>
      <charset val="1"/>
    </font>
    <font>
      <strike/>
      <sz val="10"/>
      <color rgb="FFC9211E"/>
      <name val="Calibri"/>
      <family val="2"/>
      <charset val="1"/>
    </font>
    <font>
      <strike/>
      <sz val="11"/>
      <color rgb="FFFF0000"/>
      <name val="Calibri"/>
      <family val="2"/>
      <charset val="1"/>
    </font>
    <font>
      <sz val="11"/>
      <name val="Calibri"/>
      <family val="2"/>
      <charset val="1"/>
    </font>
    <font>
      <sz val="10"/>
      <color rgb="FF000000"/>
      <name val="Constantia"/>
      <family val="1"/>
      <charset val="1"/>
    </font>
    <font>
      <sz val="11"/>
      <color rgb="FFFF0000"/>
      <name val="Calibri"/>
      <family val="2"/>
      <charset val="1"/>
    </font>
    <font>
      <sz val="10"/>
      <color rgb="FFFF0000"/>
      <name val="Calibri"/>
      <family val="2"/>
      <charset val="1"/>
    </font>
    <font>
      <sz val="10"/>
      <color rgb="FFC9211E"/>
      <name val="Calibri"/>
      <family val="2"/>
      <charset val="1"/>
    </font>
    <font>
      <sz val="11"/>
      <color rgb="FFC9211E"/>
      <name val="Calibri"/>
      <family val="2"/>
      <charset val="1"/>
    </font>
    <font>
      <sz val="11"/>
      <color rgb="FF111111"/>
      <name val="Calibri"/>
      <family val="2"/>
      <charset val="1"/>
    </font>
    <font>
      <sz val="10"/>
      <color rgb="FF111111"/>
      <name val="Calibri"/>
      <family val="2"/>
      <charset val="1"/>
    </font>
    <font>
      <b/>
      <strike/>
      <sz val="10"/>
      <color rgb="FFFF0000"/>
      <name val="Calibri"/>
      <family val="2"/>
      <charset val="1"/>
    </font>
    <font>
      <sz val="11"/>
      <color theme="1"/>
      <name val="Calibri"/>
      <family val="2"/>
      <charset val="1"/>
      <scheme val="minor"/>
    </font>
    <font>
      <sz val="11"/>
      <color rgb="FF000000"/>
      <name val="Calibri"/>
      <family val="2"/>
      <charset val="1"/>
    </font>
    <font>
      <sz val="11"/>
      <color rgb="FF9C6500"/>
      <name val="Calibri"/>
      <family val="2"/>
      <scheme val="minor"/>
    </font>
    <font>
      <sz val="11"/>
      <color rgb="FF000000"/>
      <name val="Calibri"/>
      <family val="2"/>
    </font>
    <font>
      <strike/>
      <sz val="10"/>
      <color theme="1"/>
      <name val="Calibri"/>
      <family val="2"/>
      <charset val="1"/>
    </font>
  </fonts>
  <fills count="9">
    <fill>
      <patternFill patternType="none"/>
    </fill>
    <fill>
      <patternFill patternType="gray125"/>
    </fill>
    <fill>
      <patternFill patternType="solid">
        <fgColor rgb="FFFFBF00"/>
        <bgColor rgb="FFFF8000"/>
      </patternFill>
    </fill>
    <fill>
      <patternFill patternType="solid">
        <fgColor rgb="FF81D41A"/>
        <bgColor rgb="FF969696"/>
      </patternFill>
    </fill>
    <fill>
      <patternFill patternType="solid">
        <fgColor theme="0"/>
        <bgColor rgb="FFFF8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8080"/>
      </patternFill>
    </fill>
    <fill>
      <patternFill patternType="solid">
        <fgColor rgb="FFFFC000"/>
        <bgColor rgb="FFFF8080"/>
      </patternFill>
    </fill>
    <fill>
      <patternFill patternType="solid">
        <fgColor rgb="FFFFEB9C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</borders>
  <cellStyleXfs count="3">
    <xf numFmtId="0" fontId="0" fillId="0" borderId="0"/>
    <xf numFmtId="0" fontId="1" fillId="0" borderId="1" applyNumberFormat="0" applyFill="0" applyAlignment="0" applyProtection="0"/>
    <xf numFmtId="0" fontId="24" fillId="8" borderId="0" applyNumberFormat="0" applyBorder="0" applyAlignment="0" applyProtection="0"/>
  </cellStyleXfs>
  <cellXfs count="142">
    <xf numFmtId="0" fontId="0" fillId="0" borderId="0" xfId="0"/>
    <xf numFmtId="0" fontId="0" fillId="0" borderId="0" xfId="0" applyAlignment="1" applyProtection="1"/>
    <xf numFmtId="0" fontId="3" fillId="0" borderId="4" xfId="0" applyFont="1" applyBorder="1" applyAlignment="1" applyProtection="1">
      <alignment horizontal="center"/>
    </xf>
    <xf numFmtId="0" fontId="3" fillId="0" borderId="5" xfId="0" applyFont="1" applyBorder="1" applyAlignment="1" applyProtection="1">
      <alignment horizontal="center"/>
    </xf>
    <xf numFmtId="0" fontId="3" fillId="0" borderId="6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3" fillId="0" borderId="9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4" fillId="0" borderId="2" xfId="0" applyFont="1" applyBorder="1" applyAlignment="1" applyProtection="1">
      <alignment horizontal="center" vertical="center" wrapText="1"/>
    </xf>
    <xf numFmtId="0" fontId="0" fillId="0" borderId="2" xfId="0" applyFont="1" applyBorder="1" applyAlignment="1" applyProtection="1"/>
    <xf numFmtId="0" fontId="0" fillId="0" borderId="2" xfId="0" applyFont="1" applyBorder="1" applyAlignment="1" applyProtection="1">
      <alignment horizontal="center"/>
    </xf>
    <xf numFmtId="0" fontId="0" fillId="0" borderId="2" xfId="0" applyBorder="1" applyAlignment="1" applyProtection="1">
      <alignment horizontal="center"/>
    </xf>
    <xf numFmtId="164" fontId="5" fillId="0" borderId="2" xfId="0" applyNumberFormat="1" applyFont="1" applyBorder="1" applyAlignment="1" applyProtection="1">
      <alignment horizontal="center"/>
    </xf>
    <xf numFmtId="0" fontId="6" fillId="0" borderId="2" xfId="0" applyFont="1" applyBorder="1" applyAlignment="1" applyProtection="1">
      <alignment horizontal="center"/>
    </xf>
    <xf numFmtId="164" fontId="6" fillId="0" borderId="2" xfId="0" applyNumberFormat="1" applyFont="1" applyBorder="1" applyAlignment="1" applyProtection="1">
      <alignment horizontal="center"/>
    </xf>
    <xf numFmtId="0" fontId="7" fillId="0" borderId="2" xfId="0" applyFont="1" applyBorder="1" applyAlignment="1" applyProtection="1">
      <alignment horizontal="center"/>
    </xf>
    <xf numFmtId="0" fontId="8" fillId="0" borderId="2" xfId="0" applyFont="1" applyBorder="1" applyAlignment="1" applyProtection="1">
      <alignment horizontal="center"/>
    </xf>
    <xf numFmtId="165" fontId="7" fillId="0" borderId="2" xfId="0" applyNumberFormat="1" applyFont="1" applyBorder="1" applyAlignment="1" applyProtection="1">
      <alignment horizontal="center"/>
    </xf>
    <xf numFmtId="0" fontId="5" fillId="0" borderId="2" xfId="0" applyFont="1" applyBorder="1" applyAlignment="1" applyProtection="1">
      <alignment horizontal="center"/>
    </xf>
    <xf numFmtId="165" fontId="6" fillId="0" borderId="2" xfId="0" applyNumberFormat="1" applyFont="1" applyBorder="1" applyAlignment="1" applyProtection="1">
      <alignment horizontal="center"/>
    </xf>
    <xf numFmtId="0" fontId="9" fillId="0" borderId="2" xfId="0" applyFont="1" applyBorder="1" applyAlignment="1" applyProtection="1">
      <alignment horizontal="center"/>
    </xf>
    <xf numFmtId="0" fontId="12" fillId="0" borderId="2" xfId="0" applyFont="1" applyBorder="1" applyAlignment="1" applyProtection="1">
      <alignment horizontal="center"/>
    </xf>
    <xf numFmtId="165" fontId="5" fillId="0" borderId="2" xfId="0" applyNumberFormat="1" applyFont="1" applyBorder="1" applyAlignment="1" applyProtection="1">
      <alignment horizontal="center"/>
    </xf>
    <xf numFmtId="0" fontId="0" fillId="0" borderId="2" xfId="0" applyBorder="1" applyAlignment="1" applyProtection="1"/>
    <xf numFmtId="0" fontId="13" fillId="0" borderId="2" xfId="0" applyFont="1" applyBorder="1" applyAlignment="1" applyProtection="1">
      <alignment horizontal="center"/>
    </xf>
    <xf numFmtId="0" fontId="0" fillId="0" borderId="2" xfId="0" applyFont="1" applyBorder="1" applyAlignment="1" applyProtection="1">
      <alignment horizontal="center" vertical="center"/>
    </xf>
    <xf numFmtId="0" fontId="4" fillId="0" borderId="2" xfId="0" applyFont="1" applyBorder="1" applyAlignment="1" applyProtection="1">
      <alignment horizontal="left" vertical="top" wrapText="1"/>
    </xf>
    <xf numFmtId="0" fontId="0" fillId="0" borderId="0" xfId="0" applyFont="1" applyBorder="1" applyAlignment="1" applyProtection="1">
      <alignment horizontal="center" vertical="center"/>
    </xf>
    <xf numFmtId="0" fontId="3" fillId="0" borderId="10" xfId="0" applyFont="1" applyBorder="1" applyAlignment="1" applyProtection="1">
      <alignment horizontal="center"/>
    </xf>
    <xf numFmtId="0" fontId="3" fillId="0" borderId="13" xfId="0" applyFont="1" applyBorder="1" applyAlignment="1" applyProtection="1">
      <alignment horizontal="center"/>
    </xf>
    <xf numFmtId="0" fontId="3" fillId="0" borderId="14" xfId="0" applyFont="1" applyBorder="1" applyAlignment="1" applyProtection="1">
      <alignment horizontal="center"/>
    </xf>
    <xf numFmtId="0" fontId="0" fillId="0" borderId="0" xfId="0" applyFont="1" applyBorder="1" applyAlignment="1" applyProtection="1">
      <alignment horizontal="center"/>
    </xf>
    <xf numFmtId="0" fontId="14" fillId="0" borderId="2" xfId="0" applyFont="1" applyBorder="1" applyAlignment="1" applyProtection="1"/>
    <xf numFmtId="0" fontId="0" fillId="0" borderId="0" xfId="0" applyAlignment="1" applyProtection="1">
      <alignment horizontal="center"/>
    </xf>
    <xf numFmtId="0" fontId="15" fillId="0" borderId="2" xfId="0" applyFont="1" applyBorder="1" applyAlignment="1" applyProtection="1"/>
    <xf numFmtId="0" fontId="0" fillId="0" borderId="2" xfId="0" applyFont="1" applyBorder="1" applyAlignment="1" applyProtection="1">
      <alignment horizontal="left"/>
    </xf>
    <xf numFmtId="165" fontId="16" fillId="0" borderId="2" xfId="0" applyNumberFormat="1" applyFont="1" applyBorder="1" applyAlignment="1" applyProtection="1">
      <alignment horizontal="center"/>
    </xf>
    <xf numFmtId="10" fontId="0" fillId="0" borderId="2" xfId="0" applyNumberFormat="1" applyFont="1" applyBorder="1" applyAlignment="1" applyProtection="1"/>
    <xf numFmtId="10" fontId="0" fillId="0" borderId="2" xfId="0" applyNumberFormat="1" applyFont="1" applyBorder="1" applyAlignment="1" applyProtection="1">
      <alignment horizontal="center"/>
    </xf>
    <xf numFmtId="0" fontId="0" fillId="0" borderId="2" xfId="0" applyBorder="1" applyAlignment="1" applyProtection="1">
      <alignment horizontal="center" vertical="center"/>
    </xf>
    <xf numFmtId="0" fontId="0" fillId="0" borderId="2" xfId="0" applyFont="1" applyBorder="1" applyAlignment="1" applyProtection="1">
      <alignment horizontal="left" vertical="center"/>
    </xf>
    <xf numFmtId="0" fontId="3" fillId="0" borderId="0" xfId="0" applyFont="1" applyBorder="1" applyAlignment="1" applyProtection="1">
      <alignment horizontal="center"/>
    </xf>
    <xf numFmtId="0" fontId="4" fillId="0" borderId="0" xfId="0" applyFont="1" applyBorder="1" applyAlignment="1" applyProtection="1">
      <alignment horizontal="center" vertical="center" wrapText="1"/>
    </xf>
    <xf numFmtId="0" fontId="14" fillId="0" borderId="0" xfId="0" applyFont="1" applyBorder="1" applyAlignment="1" applyProtection="1"/>
    <xf numFmtId="0" fontId="7" fillId="0" borderId="0" xfId="0" applyFont="1" applyBorder="1" applyAlignment="1" applyProtection="1">
      <alignment horizontal="center"/>
    </xf>
    <xf numFmtId="0" fontId="6" fillId="0" borderId="0" xfId="0" applyFont="1" applyBorder="1" applyAlignment="1" applyProtection="1">
      <alignment horizontal="center"/>
    </xf>
    <xf numFmtId="0" fontId="17" fillId="0" borderId="0" xfId="0" applyFont="1" applyBorder="1" applyAlignment="1" applyProtection="1">
      <alignment horizontal="center"/>
    </xf>
    <xf numFmtId="165" fontId="17" fillId="0" borderId="0" xfId="0" applyNumberFormat="1" applyFont="1" applyBorder="1" applyAlignment="1" applyProtection="1">
      <alignment horizontal="center"/>
    </xf>
    <xf numFmtId="0" fontId="8" fillId="0" borderId="0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center"/>
    </xf>
    <xf numFmtId="0" fontId="11" fillId="0" borderId="0" xfId="0" applyFont="1" applyBorder="1" applyAlignment="1" applyProtection="1">
      <alignment horizontal="center"/>
    </xf>
    <xf numFmtId="0" fontId="0" fillId="0" borderId="0" xfId="0" applyBorder="1" applyAlignment="1" applyProtection="1">
      <alignment horizontal="center"/>
    </xf>
    <xf numFmtId="165" fontId="7" fillId="0" borderId="0" xfId="0" applyNumberFormat="1" applyFont="1" applyBorder="1" applyAlignment="1" applyProtection="1">
      <alignment horizontal="center"/>
    </xf>
    <xf numFmtId="0" fontId="0" fillId="0" borderId="0" xfId="0" applyFont="1" applyBorder="1" applyAlignment="1" applyProtection="1"/>
    <xf numFmtId="0" fontId="13" fillId="0" borderId="0" xfId="0" applyFont="1" applyBorder="1" applyAlignment="1" applyProtection="1">
      <alignment horizontal="center"/>
    </xf>
    <xf numFmtId="0" fontId="18" fillId="0" borderId="0" xfId="0" applyFont="1" applyBorder="1" applyAlignment="1" applyProtection="1">
      <alignment horizontal="center"/>
    </xf>
    <xf numFmtId="164" fontId="11" fillId="0" borderId="0" xfId="0" applyNumberFormat="1" applyFont="1" applyBorder="1" applyAlignment="1" applyProtection="1">
      <alignment horizontal="center"/>
    </xf>
    <xf numFmtId="164" fontId="7" fillId="0" borderId="0" xfId="0" applyNumberFormat="1" applyFont="1" applyBorder="1" applyAlignment="1" applyProtection="1">
      <alignment horizontal="center"/>
    </xf>
    <xf numFmtId="164" fontId="17" fillId="0" borderId="0" xfId="0" applyNumberFormat="1" applyFont="1" applyBorder="1" applyAlignment="1" applyProtection="1">
      <alignment horizontal="center"/>
    </xf>
    <xf numFmtId="0" fontId="19" fillId="0" borderId="2" xfId="0" applyFont="1" applyBorder="1" applyAlignment="1" applyProtection="1">
      <alignment horizontal="center"/>
    </xf>
    <xf numFmtId="0" fontId="20" fillId="0" borderId="2" xfId="0" applyFont="1" applyBorder="1" applyAlignment="1" applyProtection="1">
      <alignment horizontal="center"/>
    </xf>
    <xf numFmtId="0" fontId="0" fillId="0" borderId="16" xfId="0" applyFont="1" applyBorder="1" applyAlignment="1" applyProtection="1">
      <alignment horizontal="center"/>
    </xf>
    <xf numFmtId="164" fontId="20" fillId="0" borderId="2" xfId="0" applyNumberFormat="1" applyFont="1" applyBorder="1" applyAlignment="1" applyProtection="1">
      <alignment horizontal="center"/>
    </xf>
    <xf numFmtId="0" fontId="4" fillId="0" borderId="0" xfId="0" applyFont="1" applyBorder="1" applyAlignment="1" applyProtection="1">
      <alignment horizontal="left" vertical="top" wrapText="1"/>
    </xf>
    <xf numFmtId="0" fontId="21" fillId="0" borderId="2" xfId="0" applyFont="1" applyBorder="1" applyAlignment="1" applyProtection="1">
      <alignment horizontal="center"/>
    </xf>
    <xf numFmtId="0" fontId="12" fillId="0" borderId="0" xfId="0" applyFont="1" applyBorder="1" applyAlignment="1" applyProtection="1">
      <alignment horizontal="center"/>
    </xf>
    <xf numFmtId="165" fontId="16" fillId="0" borderId="0" xfId="0" applyNumberFormat="1" applyFont="1" applyBorder="1" applyAlignment="1" applyProtection="1">
      <alignment horizontal="center"/>
    </xf>
    <xf numFmtId="0" fontId="5" fillId="0" borderId="0" xfId="0" applyFont="1" applyBorder="1" applyAlignment="1" applyProtection="1">
      <alignment horizontal="center"/>
    </xf>
    <xf numFmtId="0" fontId="0" fillId="0" borderId="2" xfId="0" applyFont="1" applyBorder="1" applyAlignment="1" applyProtection="1">
      <alignment horizontal="center" wrapText="1"/>
    </xf>
    <xf numFmtId="0" fontId="14" fillId="0" borderId="2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165" fontId="5" fillId="0" borderId="0" xfId="0" applyNumberFormat="1" applyFont="1" applyBorder="1" applyAlignment="1" applyProtection="1">
      <alignment horizontal="center"/>
    </xf>
    <xf numFmtId="164" fontId="22" fillId="0" borderId="2" xfId="0" applyNumberFormat="1" applyFont="1" applyBorder="1" applyAlignment="1" applyProtection="1">
      <alignment horizontal="center"/>
    </xf>
    <xf numFmtId="0" fontId="0" fillId="0" borderId="2" xfId="0" applyFont="1" applyFill="1" applyBorder="1" applyAlignment="1" applyProtection="1"/>
    <xf numFmtId="0" fontId="0" fillId="0" borderId="2" xfId="0" applyFont="1" applyFill="1" applyBorder="1" applyAlignment="1" applyProtection="1">
      <alignment horizontal="center"/>
    </xf>
    <xf numFmtId="0" fontId="0" fillId="0" borderId="2" xfId="0" applyFill="1" applyBorder="1" applyAlignment="1" applyProtection="1">
      <alignment horizontal="center"/>
    </xf>
    <xf numFmtId="0" fontId="0" fillId="0" borderId="2" xfId="0" applyBorder="1" applyAlignment="1">
      <alignment horizontal="center"/>
    </xf>
    <xf numFmtId="0" fontId="0" fillId="0" borderId="2" xfId="0" applyBorder="1"/>
    <xf numFmtId="164" fontId="0" fillId="0" borderId="2" xfId="0" applyNumberFormat="1" applyFont="1" applyBorder="1" applyAlignment="1" applyProtection="1">
      <alignment horizontal="center"/>
    </xf>
    <xf numFmtId="0" fontId="4" fillId="0" borderId="2" xfId="0" applyFont="1" applyFill="1" applyBorder="1" applyAlignment="1" applyProtection="1">
      <alignment horizontal="center" vertical="center" wrapText="1"/>
    </xf>
    <xf numFmtId="0" fontId="0" fillId="0" borderId="2" xfId="0" applyFill="1" applyBorder="1" applyAlignment="1" applyProtection="1"/>
    <xf numFmtId="0" fontId="0" fillId="4" borderId="0" xfId="0" applyFont="1" applyFill="1" applyBorder="1" applyAlignment="1" applyProtection="1">
      <alignment vertical="center"/>
    </xf>
    <xf numFmtId="0" fontId="3" fillId="0" borderId="15" xfId="0" applyFont="1" applyBorder="1" applyAlignment="1" applyProtection="1">
      <alignment horizontal="center"/>
    </xf>
    <xf numFmtId="1" fontId="8" fillId="0" borderId="2" xfId="0" applyNumberFormat="1" applyFont="1" applyBorder="1" applyAlignment="1" applyProtection="1">
      <alignment horizontal="center"/>
    </xf>
    <xf numFmtId="0" fontId="23" fillId="0" borderId="2" xfId="0" applyFont="1" applyBorder="1" applyAlignment="1" applyProtection="1">
      <alignment horizontal="center"/>
    </xf>
    <xf numFmtId="0" fontId="23" fillId="0" borderId="2" xfId="0" applyFont="1" applyBorder="1" applyAlignment="1" applyProtection="1">
      <alignment horizontal="left"/>
    </xf>
    <xf numFmtId="0" fontId="0" fillId="5" borderId="0" xfId="0" applyFill="1"/>
    <xf numFmtId="0" fontId="0" fillId="5" borderId="0" xfId="0" applyFont="1" applyFill="1" applyBorder="1" applyAlignment="1" applyProtection="1">
      <alignment horizontal="center" vertical="center"/>
    </xf>
    <xf numFmtId="0" fontId="0" fillId="5" borderId="0" xfId="0" applyFill="1" applyAlignment="1" applyProtection="1"/>
    <xf numFmtId="0" fontId="0" fillId="6" borderId="0" xfId="0" applyFont="1" applyFill="1" applyBorder="1" applyAlignment="1" applyProtection="1"/>
    <xf numFmtId="0" fontId="0" fillId="4" borderId="0" xfId="0" applyFont="1" applyFill="1" applyBorder="1" applyAlignment="1" applyProtection="1">
      <alignment horizontal="center"/>
    </xf>
    <xf numFmtId="165" fontId="0" fillId="0" borderId="2" xfId="0" applyNumberFormat="1" applyFont="1" applyBorder="1" applyAlignment="1" applyProtection="1">
      <alignment horizontal="center"/>
    </xf>
    <xf numFmtId="0" fontId="0" fillId="0" borderId="2" xfId="0" applyFont="1" applyBorder="1" applyAlignment="1">
      <alignment horizontal="center"/>
    </xf>
    <xf numFmtId="0" fontId="22" fillId="0" borderId="2" xfId="0" applyFont="1" applyBorder="1" applyAlignment="1" applyProtection="1">
      <alignment horizontal="center"/>
    </xf>
    <xf numFmtId="0" fontId="22" fillId="0" borderId="2" xfId="0" applyFont="1" applyBorder="1" applyAlignment="1" applyProtection="1"/>
    <xf numFmtId="0" fontId="22" fillId="0" borderId="2" xfId="0" applyFont="1" applyBorder="1" applyAlignment="1">
      <alignment horizontal="center"/>
    </xf>
    <xf numFmtId="0" fontId="3" fillId="0" borderId="19" xfId="0" applyFont="1" applyBorder="1" applyAlignment="1" applyProtection="1">
      <alignment horizontal="center"/>
    </xf>
    <xf numFmtId="0" fontId="25" fillId="0" borderId="2" xfId="0" applyFont="1" applyBorder="1" applyAlignment="1" applyProtection="1">
      <alignment horizontal="center"/>
    </xf>
    <xf numFmtId="0" fontId="0" fillId="0" borderId="16" xfId="0" applyFont="1" applyFill="1" applyBorder="1" applyAlignment="1" applyProtection="1">
      <alignment horizontal="center"/>
    </xf>
    <xf numFmtId="0" fontId="0" fillId="0" borderId="0" xfId="0" applyBorder="1" applyAlignment="1" applyProtection="1"/>
    <xf numFmtId="0" fontId="0" fillId="0" borderId="0" xfId="0" applyFont="1" applyFill="1" applyBorder="1" applyAlignment="1" applyProtection="1">
      <alignment horizontal="center"/>
    </xf>
    <xf numFmtId="0" fontId="26" fillId="0" borderId="2" xfId="0" applyFont="1" applyBorder="1" applyAlignment="1" applyProtection="1">
      <alignment horizontal="center"/>
    </xf>
    <xf numFmtId="0" fontId="0" fillId="0" borderId="0" xfId="0" applyFont="1" applyBorder="1" applyAlignment="1" applyProtection="1">
      <alignment horizontal="center"/>
    </xf>
    <xf numFmtId="0" fontId="0" fillId="0" borderId="0" xfId="0" applyFont="1" applyBorder="1" applyAlignment="1" applyProtection="1">
      <alignment horizontal="center"/>
    </xf>
    <xf numFmtId="0" fontId="0" fillId="0" borderId="0" xfId="0" applyFont="1" applyFill="1" applyBorder="1" applyAlignment="1" applyProtection="1"/>
    <xf numFmtId="0" fontId="0" fillId="0" borderId="0" xfId="0" applyBorder="1"/>
    <xf numFmtId="0" fontId="0" fillId="0" borderId="0" xfId="0" applyBorder="1" applyAlignment="1">
      <alignment horizontal="center"/>
    </xf>
    <xf numFmtId="1" fontId="8" fillId="0" borderId="21" xfId="0" applyNumberFormat="1" applyFont="1" applyBorder="1" applyAlignment="1" applyProtection="1">
      <alignment horizontal="center"/>
    </xf>
    <xf numFmtId="0" fontId="14" fillId="0" borderId="22" xfId="0" applyFont="1" applyBorder="1" applyAlignment="1" applyProtection="1"/>
    <xf numFmtId="0" fontId="14" fillId="0" borderId="22" xfId="0" applyFont="1" applyBorder="1" applyAlignment="1" applyProtection="1">
      <alignment horizontal="center"/>
    </xf>
    <xf numFmtId="0" fontId="0" fillId="0" borderId="22" xfId="0" applyBorder="1"/>
    <xf numFmtId="0" fontId="0" fillId="0" borderId="22" xfId="0" applyBorder="1" applyAlignment="1" applyProtection="1"/>
    <xf numFmtId="0" fontId="0" fillId="0" borderId="22" xfId="0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3" fillId="0" borderId="23" xfId="0" applyFont="1" applyBorder="1" applyAlignment="1" applyProtection="1">
      <alignment horizontal="center"/>
    </xf>
    <xf numFmtId="0" fontId="25" fillId="0" borderId="11" xfId="0" applyFont="1" applyBorder="1" applyAlignment="1" applyProtection="1">
      <alignment horizontal="center"/>
    </xf>
    <xf numFmtId="0" fontId="3" fillId="0" borderId="21" xfId="0" applyFont="1" applyBorder="1" applyAlignment="1" applyProtection="1">
      <alignment horizontal="center"/>
    </xf>
    <xf numFmtId="0" fontId="3" fillId="0" borderId="17" xfId="0" applyFont="1" applyBorder="1" applyAlignment="1" applyProtection="1">
      <alignment horizontal="center"/>
    </xf>
    <xf numFmtId="0" fontId="3" fillId="0" borderId="24" xfId="0" applyFont="1" applyBorder="1" applyAlignment="1" applyProtection="1">
      <alignment horizontal="center"/>
    </xf>
    <xf numFmtId="2" fontId="0" fillId="0" borderId="2" xfId="0" applyNumberFormat="1" applyBorder="1" applyAlignment="1" applyProtection="1"/>
    <xf numFmtId="2" fontId="8" fillId="0" borderId="2" xfId="0" applyNumberFormat="1" applyFont="1" applyBorder="1" applyAlignment="1" applyProtection="1">
      <alignment horizontal="center"/>
    </xf>
    <xf numFmtId="0" fontId="0" fillId="3" borderId="12" xfId="0" applyFont="1" applyFill="1" applyBorder="1" applyAlignment="1" applyProtection="1">
      <alignment horizontal="center"/>
    </xf>
    <xf numFmtId="0" fontId="0" fillId="3" borderId="15" xfId="0" applyFont="1" applyFill="1" applyBorder="1" applyAlignment="1" applyProtection="1">
      <alignment horizontal="center"/>
    </xf>
    <xf numFmtId="0" fontId="0" fillId="3" borderId="3" xfId="0" applyFont="1" applyFill="1" applyBorder="1" applyAlignment="1" applyProtection="1">
      <alignment horizontal="center"/>
    </xf>
    <xf numFmtId="0" fontId="0" fillId="7" borderId="11" xfId="0" applyFont="1" applyFill="1" applyBorder="1" applyAlignment="1" applyProtection="1">
      <alignment horizontal="center"/>
    </xf>
    <xf numFmtId="0" fontId="0" fillId="7" borderId="17" xfId="0" applyFont="1" applyFill="1" applyBorder="1" applyAlignment="1" applyProtection="1">
      <alignment horizontal="center"/>
    </xf>
    <xf numFmtId="0" fontId="1" fillId="0" borderId="1" xfId="1" applyAlignment="1" applyProtection="1">
      <alignment horizontal="center"/>
    </xf>
    <xf numFmtId="0" fontId="2" fillId="0" borderId="4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0" fontId="0" fillId="4" borderId="0" xfId="0" applyFont="1" applyFill="1" applyBorder="1" applyAlignment="1" applyProtection="1">
      <alignment horizontal="center" vertical="center"/>
    </xf>
    <xf numFmtId="0" fontId="0" fillId="0" borderId="0" xfId="0" applyFont="1" applyBorder="1" applyAlignment="1" applyProtection="1">
      <alignment horizontal="center" vertical="center"/>
    </xf>
    <xf numFmtId="0" fontId="2" fillId="0" borderId="7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0" fillId="3" borderId="18" xfId="0" applyFont="1" applyFill="1" applyBorder="1" applyAlignment="1" applyProtection="1">
      <alignment horizontal="center"/>
    </xf>
    <xf numFmtId="0" fontId="0" fillId="3" borderId="20" xfId="0" applyFont="1" applyFill="1" applyBorder="1" applyAlignment="1" applyProtection="1">
      <alignment horizontal="center"/>
    </xf>
    <xf numFmtId="0" fontId="0" fillId="2" borderId="10" xfId="0" applyFont="1" applyFill="1" applyBorder="1" applyAlignment="1" applyProtection="1">
      <alignment horizontal="center"/>
    </xf>
    <xf numFmtId="0" fontId="0" fillId="2" borderId="3" xfId="0" applyFont="1" applyFill="1" applyBorder="1" applyAlignment="1" applyProtection="1">
      <alignment horizontal="center"/>
    </xf>
    <xf numFmtId="0" fontId="0" fillId="2" borderId="7" xfId="0" applyFont="1" applyFill="1" applyBorder="1" applyAlignment="1" applyProtection="1">
      <alignment horizontal="center"/>
    </xf>
    <xf numFmtId="0" fontId="24" fillId="8" borderId="7" xfId="2" applyBorder="1" applyAlignment="1">
      <alignment horizontal="center"/>
    </xf>
    <xf numFmtId="0" fontId="24" fillId="8" borderId="10" xfId="2" applyBorder="1" applyAlignment="1">
      <alignment horizontal="center"/>
    </xf>
    <xf numFmtId="0" fontId="24" fillId="8" borderId="0" xfId="2" applyBorder="1" applyAlignment="1">
      <alignment horizontal="center"/>
    </xf>
  </cellXfs>
  <cellStyles count="3">
    <cellStyle name="Neutral" xfId="2" builtinId="28"/>
    <cellStyle name="Normal" xfId="0" builtinId="0"/>
    <cellStyle name="Título 1" xfId="1" builtin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1"/>
  <sheetViews>
    <sheetView tabSelected="1" zoomScale="98" zoomScaleNormal="98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L5" sqref="L5:M5"/>
    </sheetView>
  </sheetViews>
  <sheetFormatPr baseColWidth="10" defaultRowHeight="14.4" x14ac:dyDescent="0.3"/>
  <cols>
    <col min="1" max="1" width="11.5546875" customWidth="1"/>
    <col min="2" max="2" width="26.88671875" customWidth="1"/>
    <col min="7" max="7" width="17.5546875" customWidth="1"/>
    <col min="9" max="9" width="12.109375" customWidth="1"/>
    <col min="11" max="11" width="11.109375" customWidth="1"/>
    <col min="12" max="12" width="11.77734375" customWidth="1"/>
    <col min="13" max="13" width="12.88671875" customWidth="1"/>
    <col min="14" max="14" width="8.88671875" customWidth="1"/>
    <col min="15" max="15" width="10" customWidth="1"/>
  </cols>
  <sheetData>
    <row r="1" spans="1:16" ht="20.399999999999999" thickBot="1" x14ac:dyDescent="0.45">
      <c r="A1" s="127" t="s">
        <v>0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</row>
    <row r="2" spans="1:16" ht="21" thickTop="1" thickBot="1" x14ac:dyDescent="0.45">
      <c r="A2" s="127" t="s">
        <v>62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</row>
    <row r="3" spans="1:16" ht="15.6" thickTop="1" thickBot="1" x14ac:dyDescent="0.35">
      <c r="A3" s="1"/>
      <c r="B3" s="1"/>
      <c r="C3" s="1"/>
      <c r="E3" s="1"/>
      <c r="G3" s="1"/>
      <c r="H3" s="1"/>
      <c r="I3" s="1"/>
      <c r="J3" s="1"/>
      <c r="K3" s="1"/>
      <c r="L3" s="1"/>
      <c r="M3" s="1"/>
      <c r="N3" s="1"/>
      <c r="O3" s="1"/>
      <c r="P3" s="1"/>
    </row>
    <row r="4" spans="1:16" ht="15" thickBot="1" x14ac:dyDescent="0.35">
      <c r="A4" s="1"/>
      <c r="B4" s="1"/>
      <c r="C4" s="1"/>
      <c r="E4" s="1"/>
      <c r="F4" s="128" t="s">
        <v>60</v>
      </c>
      <c r="G4" s="129"/>
      <c r="H4" s="130"/>
      <c r="I4" s="130"/>
      <c r="J4" s="131"/>
      <c r="K4" s="131"/>
      <c r="L4" s="131"/>
      <c r="M4" s="131"/>
      <c r="N4" s="28"/>
      <c r="O4" s="28"/>
      <c r="P4" s="1"/>
    </row>
    <row r="5" spans="1:16" ht="15" thickBot="1" x14ac:dyDescent="0.35">
      <c r="A5" s="1"/>
      <c r="B5" s="1"/>
      <c r="C5" s="1"/>
      <c r="E5" s="1"/>
      <c r="F5" s="122" t="s">
        <v>61</v>
      </c>
      <c r="G5" s="123"/>
      <c r="H5" s="124" t="s">
        <v>175</v>
      </c>
      <c r="I5" s="124"/>
      <c r="J5" s="122" t="s">
        <v>185</v>
      </c>
      <c r="K5" s="123"/>
      <c r="L5" s="124" t="s">
        <v>188</v>
      </c>
      <c r="M5" s="124"/>
      <c r="N5" s="125" t="s">
        <v>149</v>
      </c>
      <c r="O5" s="126"/>
      <c r="P5" s="1"/>
    </row>
    <row r="6" spans="1:16" ht="15" thickBot="1" x14ac:dyDescent="0.35">
      <c r="A6" s="2" t="s">
        <v>1</v>
      </c>
      <c r="B6" s="3" t="s">
        <v>2</v>
      </c>
      <c r="C6" s="4" t="s">
        <v>3</v>
      </c>
      <c r="D6" s="4" t="s">
        <v>4</v>
      </c>
      <c r="E6" s="4" t="s">
        <v>5</v>
      </c>
      <c r="F6" s="2" t="s">
        <v>6</v>
      </c>
      <c r="G6" s="4" t="s">
        <v>7</v>
      </c>
      <c r="H6" s="5" t="s">
        <v>6</v>
      </c>
      <c r="I6" s="6" t="s">
        <v>7</v>
      </c>
      <c r="J6" s="30" t="s">
        <v>6</v>
      </c>
      <c r="K6" s="31" t="s">
        <v>7</v>
      </c>
      <c r="L6" s="30" t="s">
        <v>6</v>
      </c>
      <c r="M6" s="31" t="s">
        <v>7</v>
      </c>
      <c r="N6" s="30" t="s">
        <v>6</v>
      </c>
      <c r="O6" s="31" t="s">
        <v>7</v>
      </c>
      <c r="P6" s="8" t="s">
        <v>8</v>
      </c>
    </row>
    <row r="7" spans="1:16" x14ac:dyDescent="0.3">
      <c r="A7" s="9" t="s">
        <v>9</v>
      </c>
      <c r="B7" s="10" t="s">
        <v>10</v>
      </c>
      <c r="C7" s="11" t="s">
        <v>11</v>
      </c>
      <c r="D7" s="9" t="s">
        <v>12</v>
      </c>
      <c r="E7" s="12">
        <v>1992</v>
      </c>
      <c r="F7" s="11">
        <v>1</v>
      </c>
      <c r="G7" s="73" t="str">
        <f t="shared" ref="G7:G22" si="0">IF(F7=1,"32",IF(F7=2,"26",IF(F7=3,"20",IF(F7=4,"15",IF(F7=5,"13",IF(F7=6,"12",IF(F7=7,"11",IF(F7=8,"10",IF(F7=9,"8",IF(F7=10,"7",IF(F7=11,"6",IF(F7=12,"5",IF(F7=13,"4",IF(F7=14,"3",IF(F7=15,"2",IF(F7=16,"1"))))))))))))))))</f>
        <v>32</v>
      </c>
      <c r="H7" s="11">
        <v>2</v>
      </c>
      <c r="I7" s="73" t="str">
        <f t="shared" ref="I7:I22" si="1">IF(H7=1,"32",IF(H7=2,"26",IF(H7=3,"20",IF(H7=4,"15",IF(H7=5,"13",IF(H7=6,"12",IF(H7=7,"11",IF(H7=8,"10",IF(H7=9,"8",IF(H7=10,"7",IF(H7=11,"6",IF(H7=12,"5",IF(H7=13,"4",IF(H7=14,"3",IF(H7=15,"2",IF(H7=16,"1"))))))))))))))))</f>
        <v>26</v>
      </c>
      <c r="J7" s="11">
        <v>1</v>
      </c>
      <c r="K7" s="73" t="str">
        <f t="shared" ref="K7:K22" si="2">IF(J7=1,"32",IF(J7=2,"26",IF(J7=3,"20",IF(J7=4,"15",IF(J7=5,"13",IF(J7=6,"12",IF(J7=7,"11",IF(J7=8,"10",IF(J7=9,"8",IF(J7=10,"7",IF(J7=11,"6",IF(J7=12,"5",IF(J7=13,"4",IF(J7=14,"3",IF(J7=15,"2",IF(J7=16,"1"))))))))))))))))</f>
        <v>32</v>
      </c>
      <c r="L7" s="16"/>
      <c r="M7" s="73" t="b">
        <f t="shared" ref="M7:M41" si="3">IF(L7=1,"32",IF(L7=2,"26",IF(L7=3,"20",IF(L7=4,"15",IF(L7=5,"13",IF(L7=6,"12",IF(L7=7,"11",IF(L7=8,"10",IF(L7=9,"8",IF(L7=10,"7",IF(L7=11,"6",IF(L7=12,"5",IF(L7=13,"4",IF(L7=14,"3",IF(L7=15,"2",IF(L7=16,"1"))))))))))))))))</f>
        <v>0</v>
      </c>
      <c r="N7" s="15"/>
      <c r="O7" s="15"/>
      <c r="P7" s="17">
        <f t="shared" ref="P7:P41" si="4">G7+I7+K7+M7</f>
        <v>90</v>
      </c>
    </row>
    <row r="8" spans="1:16" x14ac:dyDescent="0.3">
      <c r="A8" s="9" t="s">
        <v>13</v>
      </c>
      <c r="B8" s="74" t="s">
        <v>151</v>
      </c>
      <c r="C8" s="75" t="s">
        <v>15</v>
      </c>
      <c r="D8" s="9" t="s">
        <v>12</v>
      </c>
      <c r="E8" s="76">
        <v>1995</v>
      </c>
      <c r="F8" s="77">
        <v>15</v>
      </c>
      <c r="G8" s="79" t="str">
        <f t="shared" si="0"/>
        <v>2</v>
      </c>
      <c r="H8" s="77">
        <v>1</v>
      </c>
      <c r="I8" s="73" t="str">
        <f t="shared" si="1"/>
        <v>32</v>
      </c>
      <c r="J8" s="77">
        <v>5</v>
      </c>
      <c r="K8" s="73" t="str">
        <f t="shared" si="2"/>
        <v>13</v>
      </c>
      <c r="L8" s="77">
        <v>2</v>
      </c>
      <c r="M8" s="73" t="str">
        <f t="shared" si="3"/>
        <v>26</v>
      </c>
      <c r="N8" s="78"/>
      <c r="O8" s="78"/>
      <c r="P8" s="17">
        <f t="shared" si="4"/>
        <v>73</v>
      </c>
    </row>
    <row r="9" spans="1:16" x14ac:dyDescent="0.3">
      <c r="A9" s="9" t="s">
        <v>16</v>
      </c>
      <c r="B9" s="105" t="s">
        <v>186</v>
      </c>
      <c r="C9" s="75" t="s">
        <v>22</v>
      </c>
      <c r="D9" s="9" t="s">
        <v>12</v>
      </c>
      <c r="E9" s="76">
        <v>1996</v>
      </c>
      <c r="F9" s="78"/>
      <c r="G9" s="79" t="b">
        <f t="shared" si="0"/>
        <v>0</v>
      </c>
      <c r="H9" s="77">
        <v>3</v>
      </c>
      <c r="I9" s="73" t="str">
        <f t="shared" si="1"/>
        <v>20</v>
      </c>
      <c r="J9" s="77">
        <v>8</v>
      </c>
      <c r="K9" s="73" t="str">
        <f t="shared" si="2"/>
        <v>10</v>
      </c>
      <c r="L9" s="77">
        <v>1</v>
      </c>
      <c r="M9" s="73" t="str">
        <f t="shared" si="3"/>
        <v>32</v>
      </c>
      <c r="N9" s="78"/>
      <c r="O9" s="78"/>
      <c r="P9" s="17">
        <f t="shared" si="4"/>
        <v>62</v>
      </c>
    </row>
    <row r="10" spans="1:16" x14ac:dyDescent="0.3">
      <c r="A10" s="9">
        <v>4</v>
      </c>
      <c r="B10" s="10" t="s">
        <v>21</v>
      </c>
      <c r="C10" s="11" t="s">
        <v>22</v>
      </c>
      <c r="D10" s="9" t="s">
        <v>12</v>
      </c>
      <c r="E10" s="11">
        <v>2000</v>
      </c>
      <c r="F10" s="11">
        <v>11</v>
      </c>
      <c r="G10" s="79" t="str">
        <f t="shared" si="0"/>
        <v>6</v>
      </c>
      <c r="H10" s="11">
        <v>5</v>
      </c>
      <c r="I10" s="73" t="str">
        <f t="shared" si="1"/>
        <v>13</v>
      </c>
      <c r="J10" s="11">
        <v>2</v>
      </c>
      <c r="K10" s="73" t="str">
        <f t="shared" si="2"/>
        <v>26</v>
      </c>
      <c r="L10" s="16">
        <v>6</v>
      </c>
      <c r="M10" s="73" t="str">
        <f t="shared" si="3"/>
        <v>12</v>
      </c>
      <c r="N10" s="18"/>
      <c r="O10" s="18"/>
      <c r="P10" s="17">
        <f t="shared" si="4"/>
        <v>57</v>
      </c>
    </row>
    <row r="11" spans="1:16" x14ac:dyDescent="0.3">
      <c r="A11" s="9" t="s">
        <v>20</v>
      </c>
      <c r="B11" s="10" t="s">
        <v>30</v>
      </c>
      <c r="C11" s="11" t="s">
        <v>15</v>
      </c>
      <c r="D11" s="9" t="s">
        <v>12</v>
      </c>
      <c r="E11" s="11">
        <v>2007</v>
      </c>
      <c r="F11" s="25">
        <v>3</v>
      </c>
      <c r="G11" s="79" t="str">
        <f t="shared" si="0"/>
        <v>20</v>
      </c>
      <c r="H11" s="11">
        <v>3</v>
      </c>
      <c r="I11" s="73" t="str">
        <f t="shared" si="1"/>
        <v>20</v>
      </c>
      <c r="J11" s="11">
        <v>10</v>
      </c>
      <c r="K11" s="73" t="str">
        <f t="shared" si="2"/>
        <v>7</v>
      </c>
      <c r="L11" s="14"/>
      <c r="M11" s="73" t="b">
        <f t="shared" si="3"/>
        <v>0</v>
      </c>
      <c r="N11" s="20"/>
      <c r="O11" s="20"/>
      <c r="P11" s="17">
        <f t="shared" si="4"/>
        <v>47</v>
      </c>
    </row>
    <row r="12" spans="1:16" x14ac:dyDescent="0.3">
      <c r="A12" s="9">
        <v>6</v>
      </c>
      <c r="B12" s="10" t="s">
        <v>23</v>
      </c>
      <c r="C12" s="11" t="s">
        <v>15</v>
      </c>
      <c r="D12" s="9" t="s">
        <v>12</v>
      </c>
      <c r="E12" s="12">
        <v>1998</v>
      </c>
      <c r="F12" s="11">
        <v>12</v>
      </c>
      <c r="G12" s="79" t="str">
        <f t="shared" si="0"/>
        <v>5</v>
      </c>
      <c r="H12" s="11">
        <v>7</v>
      </c>
      <c r="I12" s="73" t="str">
        <f t="shared" si="1"/>
        <v>11</v>
      </c>
      <c r="J12" s="11">
        <v>7</v>
      </c>
      <c r="K12" s="73" t="str">
        <f t="shared" si="2"/>
        <v>11</v>
      </c>
      <c r="L12" s="16">
        <v>3</v>
      </c>
      <c r="M12" s="73" t="str">
        <f t="shared" si="3"/>
        <v>20</v>
      </c>
      <c r="N12" s="15"/>
      <c r="O12" s="15"/>
      <c r="P12" s="17">
        <f t="shared" si="4"/>
        <v>47</v>
      </c>
    </row>
    <row r="13" spans="1:16" x14ac:dyDescent="0.3">
      <c r="A13" s="9">
        <v>7</v>
      </c>
      <c r="B13" s="10" t="s">
        <v>41</v>
      </c>
      <c r="C13" s="11" t="s">
        <v>15</v>
      </c>
      <c r="D13" s="9" t="s">
        <v>12</v>
      </c>
      <c r="E13" s="12">
        <v>2009</v>
      </c>
      <c r="F13" s="11">
        <v>3</v>
      </c>
      <c r="G13" s="79" t="str">
        <f t="shared" si="0"/>
        <v>20</v>
      </c>
      <c r="H13" s="11">
        <v>13</v>
      </c>
      <c r="I13" s="73" t="str">
        <f t="shared" si="1"/>
        <v>4</v>
      </c>
      <c r="J13" s="11">
        <v>3</v>
      </c>
      <c r="K13" s="73" t="str">
        <f t="shared" si="2"/>
        <v>20</v>
      </c>
      <c r="L13" s="11"/>
      <c r="M13" s="73" t="b">
        <f t="shared" si="3"/>
        <v>0</v>
      </c>
      <c r="N13" s="19"/>
      <c r="O13" s="19"/>
      <c r="P13" s="17">
        <f t="shared" si="4"/>
        <v>44</v>
      </c>
    </row>
    <row r="14" spans="1:16" x14ac:dyDescent="0.3">
      <c r="A14" s="11">
        <v>8</v>
      </c>
      <c r="B14" s="10" t="s">
        <v>54</v>
      </c>
      <c r="C14" s="11" t="s">
        <v>51</v>
      </c>
      <c r="D14" s="9" t="s">
        <v>12</v>
      </c>
      <c r="E14" s="12">
        <v>2009</v>
      </c>
      <c r="F14" s="11">
        <v>6</v>
      </c>
      <c r="G14" s="79" t="str">
        <f t="shared" si="0"/>
        <v>12</v>
      </c>
      <c r="H14" s="11">
        <v>13</v>
      </c>
      <c r="I14" s="73" t="str">
        <f t="shared" si="1"/>
        <v>4</v>
      </c>
      <c r="J14" s="11">
        <v>6</v>
      </c>
      <c r="K14" s="73" t="str">
        <f t="shared" si="2"/>
        <v>12</v>
      </c>
      <c r="L14" s="16">
        <v>5</v>
      </c>
      <c r="M14" s="73" t="str">
        <f t="shared" si="3"/>
        <v>13</v>
      </c>
      <c r="N14" s="19"/>
      <c r="O14" s="19"/>
      <c r="P14" s="17">
        <f t="shared" si="4"/>
        <v>41</v>
      </c>
    </row>
    <row r="15" spans="1:16" x14ac:dyDescent="0.3">
      <c r="A15" s="11">
        <v>9</v>
      </c>
      <c r="B15" s="10" t="s">
        <v>29</v>
      </c>
      <c r="C15" s="11" t="s">
        <v>22</v>
      </c>
      <c r="D15" s="9" t="s">
        <v>12</v>
      </c>
      <c r="E15" s="11">
        <v>1996</v>
      </c>
      <c r="F15" s="12">
        <v>5</v>
      </c>
      <c r="G15" s="79" t="str">
        <f t="shared" si="0"/>
        <v>13</v>
      </c>
      <c r="H15" s="11">
        <v>9</v>
      </c>
      <c r="I15" s="73" t="str">
        <f t="shared" si="1"/>
        <v>8</v>
      </c>
      <c r="J15" s="11"/>
      <c r="K15" s="73" t="b">
        <f t="shared" si="2"/>
        <v>0</v>
      </c>
      <c r="L15" s="12">
        <v>3</v>
      </c>
      <c r="M15" s="73" t="str">
        <f t="shared" si="3"/>
        <v>20</v>
      </c>
      <c r="N15" s="14"/>
      <c r="O15" s="14"/>
      <c r="P15" s="17">
        <f t="shared" si="4"/>
        <v>41</v>
      </c>
    </row>
    <row r="16" spans="1:16" x14ac:dyDescent="0.3">
      <c r="A16" s="11">
        <v>10</v>
      </c>
      <c r="B16" s="10" t="s">
        <v>17</v>
      </c>
      <c r="C16" s="11" t="s">
        <v>18</v>
      </c>
      <c r="D16" s="9" t="s">
        <v>12</v>
      </c>
      <c r="E16" s="12">
        <v>2006</v>
      </c>
      <c r="F16" s="11">
        <v>2</v>
      </c>
      <c r="G16" s="79" t="str">
        <f t="shared" si="0"/>
        <v>26</v>
      </c>
      <c r="H16" s="11">
        <v>8</v>
      </c>
      <c r="I16" s="73" t="str">
        <f t="shared" si="1"/>
        <v>10</v>
      </c>
      <c r="J16" s="11"/>
      <c r="K16" s="73" t="b">
        <f t="shared" si="2"/>
        <v>0</v>
      </c>
      <c r="L16" s="16"/>
      <c r="M16" s="73" t="b">
        <f t="shared" si="3"/>
        <v>0</v>
      </c>
      <c r="N16" s="13"/>
      <c r="O16" s="13"/>
      <c r="P16" s="17">
        <f t="shared" si="4"/>
        <v>36</v>
      </c>
    </row>
    <row r="17" spans="1:16" x14ac:dyDescent="0.3">
      <c r="A17" s="11">
        <v>11</v>
      </c>
      <c r="B17" s="10" t="s">
        <v>31</v>
      </c>
      <c r="C17" s="11" t="s">
        <v>15</v>
      </c>
      <c r="D17" s="9" t="s">
        <v>12</v>
      </c>
      <c r="E17" s="12">
        <v>2009</v>
      </c>
      <c r="F17" s="11">
        <v>8</v>
      </c>
      <c r="G17" s="79" t="str">
        <f t="shared" si="0"/>
        <v>10</v>
      </c>
      <c r="H17" s="11">
        <v>12</v>
      </c>
      <c r="I17" s="73" t="str">
        <f t="shared" si="1"/>
        <v>5</v>
      </c>
      <c r="J17" s="11">
        <v>11</v>
      </c>
      <c r="K17" s="73" t="str">
        <f t="shared" si="2"/>
        <v>6</v>
      </c>
      <c r="L17" s="11">
        <v>8</v>
      </c>
      <c r="M17" s="73" t="str">
        <f t="shared" si="3"/>
        <v>10</v>
      </c>
      <c r="N17" s="19"/>
      <c r="O17" s="19"/>
      <c r="P17" s="17">
        <f t="shared" si="4"/>
        <v>31</v>
      </c>
    </row>
    <row r="18" spans="1:16" x14ac:dyDescent="0.3">
      <c r="A18" s="11">
        <v>12</v>
      </c>
      <c r="B18" s="10" t="s">
        <v>49</v>
      </c>
      <c r="C18" s="11" t="s">
        <v>48</v>
      </c>
      <c r="D18" s="9" t="s">
        <v>12</v>
      </c>
      <c r="E18" s="12">
        <v>2006</v>
      </c>
      <c r="F18" s="11">
        <v>10</v>
      </c>
      <c r="G18" s="79" t="str">
        <f t="shared" si="0"/>
        <v>7</v>
      </c>
      <c r="H18" s="11">
        <v>11</v>
      </c>
      <c r="I18" s="73" t="str">
        <f t="shared" si="1"/>
        <v>6</v>
      </c>
      <c r="J18" s="11"/>
      <c r="K18" s="73" t="b">
        <f t="shared" si="2"/>
        <v>0</v>
      </c>
      <c r="L18" s="16">
        <v>7</v>
      </c>
      <c r="M18" s="73" t="str">
        <f t="shared" si="3"/>
        <v>11</v>
      </c>
      <c r="N18" s="19"/>
      <c r="O18" s="19"/>
      <c r="P18" s="17">
        <f t="shared" si="4"/>
        <v>24</v>
      </c>
    </row>
    <row r="19" spans="1:16" x14ac:dyDescent="0.3">
      <c r="A19" s="11">
        <v>13</v>
      </c>
      <c r="B19" s="10" t="s">
        <v>24</v>
      </c>
      <c r="C19" s="11" t="s">
        <v>25</v>
      </c>
      <c r="D19" s="11" t="s">
        <v>12</v>
      </c>
      <c r="E19" s="12">
        <v>2007</v>
      </c>
      <c r="F19" s="11">
        <v>7</v>
      </c>
      <c r="G19" s="79" t="str">
        <f t="shared" si="0"/>
        <v>11</v>
      </c>
      <c r="H19" s="11">
        <v>6</v>
      </c>
      <c r="I19" s="73" t="str">
        <f t="shared" si="1"/>
        <v>12</v>
      </c>
      <c r="J19" s="11"/>
      <c r="K19" s="73" t="b">
        <f t="shared" si="2"/>
        <v>0</v>
      </c>
      <c r="L19" s="16"/>
      <c r="M19" s="73" t="b">
        <f t="shared" si="3"/>
        <v>0</v>
      </c>
      <c r="N19" s="13"/>
      <c r="O19" s="13"/>
      <c r="P19" s="17">
        <f t="shared" si="4"/>
        <v>23</v>
      </c>
    </row>
    <row r="20" spans="1:16" x14ac:dyDescent="0.3">
      <c r="A20" s="11">
        <v>14</v>
      </c>
      <c r="B20" s="10" t="s">
        <v>40</v>
      </c>
      <c r="C20" s="11" t="s">
        <v>39</v>
      </c>
      <c r="D20" s="9" t="s">
        <v>12</v>
      </c>
      <c r="E20" s="12">
        <v>1989</v>
      </c>
      <c r="F20" s="11"/>
      <c r="G20" s="79" t="b">
        <f t="shared" si="0"/>
        <v>0</v>
      </c>
      <c r="H20" s="11"/>
      <c r="I20" s="73" t="b">
        <f t="shared" si="1"/>
        <v>0</v>
      </c>
      <c r="J20" s="11">
        <v>3</v>
      </c>
      <c r="K20" s="73" t="str">
        <f t="shared" si="2"/>
        <v>20</v>
      </c>
      <c r="L20" s="11"/>
      <c r="M20" s="73" t="b">
        <f t="shared" si="3"/>
        <v>0</v>
      </c>
      <c r="N20" s="19"/>
      <c r="O20" s="19"/>
      <c r="P20" s="17">
        <f t="shared" si="4"/>
        <v>20</v>
      </c>
    </row>
    <row r="21" spans="1:16" x14ac:dyDescent="0.3">
      <c r="A21" s="11">
        <v>15</v>
      </c>
      <c r="B21" s="10" t="s">
        <v>14</v>
      </c>
      <c r="C21" s="11" t="s">
        <v>15</v>
      </c>
      <c r="D21" s="9" t="s">
        <v>12</v>
      </c>
      <c r="E21" s="11">
        <v>1993</v>
      </c>
      <c r="F21" s="14"/>
      <c r="G21" s="79" t="b">
        <f t="shared" si="0"/>
        <v>0</v>
      </c>
      <c r="H21" s="14">
        <v>10</v>
      </c>
      <c r="I21" s="73" t="str">
        <f t="shared" si="1"/>
        <v>7</v>
      </c>
      <c r="J21" s="102">
        <v>9</v>
      </c>
      <c r="K21" s="73" t="str">
        <f t="shared" si="2"/>
        <v>8</v>
      </c>
      <c r="L21" s="16"/>
      <c r="M21" s="73" t="b">
        <f t="shared" si="3"/>
        <v>0</v>
      </c>
      <c r="N21" s="18"/>
      <c r="O21" s="18"/>
      <c r="P21" s="17">
        <f t="shared" si="4"/>
        <v>15</v>
      </c>
    </row>
    <row r="22" spans="1:16" x14ac:dyDescent="0.3">
      <c r="A22" s="11">
        <v>16</v>
      </c>
      <c r="B22" s="10" t="s">
        <v>26</v>
      </c>
      <c r="C22" s="11" t="s">
        <v>15</v>
      </c>
      <c r="D22" s="9" t="s">
        <v>12</v>
      </c>
      <c r="E22" s="12">
        <v>2008</v>
      </c>
      <c r="F22" s="11">
        <v>9</v>
      </c>
      <c r="G22" s="79" t="str">
        <f t="shared" si="0"/>
        <v>8</v>
      </c>
      <c r="H22" s="11"/>
      <c r="I22" s="73" t="b">
        <f t="shared" si="1"/>
        <v>0</v>
      </c>
      <c r="J22" s="11"/>
      <c r="K22" s="73" t="b">
        <f t="shared" si="2"/>
        <v>0</v>
      </c>
      <c r="L22" s="11"/>
      <c r="M22" s="73" t="b">
        <f t="shared" si="3"/>
        <v>0</v>
      </c>
      <c r="N22" s="20"/>
      <c r="O22" s="20"/>
      <c r="P22" s="17">
        <f t="shared" si="4"/>
        <v>8</v>
      </c>
    </row>
    <row r="23" spans="1:16" x14ac:dyDescent="0.3">
      <c r="A23" s="11">
        <v>17</v>
      </c>
      <c r="B23" s="74" t="s">
        <v>189</v>
      </c>
      <c r="C23" s="75" t="s">
        <v>155</v>
      </c>
      <c r="D23" s="9" t="s">
        <v>12</v>
      </c>
      <c r="E23" s="76">
        <v>2009</v>
      </c>
      <c r="F23" s="78"/>
      <c r="G23" s="78"/>
      <c r="H23" s="78"/>
      <c r="I23" s="78"/>
      <c r="J23" s="78"/>
      <c r="K23" s="78"/>
      <c r="L23" s="77">
        <v>9</v>
      </c>
      <c r="M23" s="73" t="str">
        <f t="shared" si="3"/>
        <v>8</v>
      </c>
      <c r="N23" s="78"/>
      <c r="O23" s="78"/>
      <c r="P23" s="17">
        <f t="shared" si="4"/>
        <v>8</v>
      </c>
    </row>
    <row r="24" spans="1:16" x14ac:dyDescent="0.3">
      <c r="A24" s="11">
        <v>18</v>
      </c>
      <c r="B24" s="10" t="s">
        <v>59</v>
      </c>
      <c r="C24" s="11" t="s">
        <v>51</v>
      </c>
      <c r="D24" s="9" t="s">
        <v>12</v>
      </c>
      <c r="E24" s="12">
        <v>2008</v>
      </c>
      <c r="F24" s="11">
        <v>14</v>
      </c>
      <c r="G24" s="79" t="str">
        <f t="shared" ref="G24:G41" si="5">IF(F24=1,"32",IF(F24=2,"26",IF(F24=3,"20",IF(F24=4,"15",IF(F24=5,"13",IF(F24=6,"12",IF(F24=7,"11",IF(F24=8,"10",IF(F24=9,"8",IF(F24=10,"7",IF(F24=11,"6",IF(F24=12,"5",IF(F24=13,"4",IF(F24=14,"3",IF(F24=15,"2",IF(F24=16,"1"))))))))))))))))</f>
        <v>3</v>
      </c>
      <c r="H24" s="11">
        <v>15</v>
      </c>
      <c r="I24" s="73" t="str">
        <f t="shared" ref="I24:I41" si="6">IF(H24=1,"32",IF(H24=2,"26",IF(H24=3,"20",IF(H24=4,"15",IF(H24=5,"13",IF(H24=6,"12",IF(H24=7,"11",IF(H24=8,"10",IF(H24=9,"8",IF(H24=10,"7",IF(H24=11,"6",IF(H24=12,"5",IF(H24=13,"4",IF(H24=14,"3",IF(H24=15,"2",IF(H24=16,"1"))))))))))))))))</f>
        <v>2</v>
      </c>
      <c r="J24" s="11"/>
      <c r="K24" s="73" t="b">
        <f t="shared" ref="K24:K41" si="7">IF(J24=1,"32",IF(J24=2,"26",IF(J24=3,"20",IF(J24=4,"15",IF(J24=5,"13",IF(J24=6,"12",IF(J24=7,"11",IF(J24=8,"10",IF(J24=9,"8",IF(J24=10,"7",IF(J24=11,"6",IF(J24=12,"5",IF(J24=13,"4",IF(J24=14,"3",IF(J24=15,"2",IF(J24=16,"1"))))))))))))))))</f>
        <v>0</v>
      </c>
      <c r="L24" s="11"/>
      <c r="M24" s="73" t="b">
        <f t="shared" si="3"/>
        <v>0</v>
      </c>
      <c r="N24" s="19"/>
      <c r="O24" s="19"/>
      <c r="P24" s="17">
        <f t="shared" si="4"/>
        <v>5</v>
      </c>
    </row>
    <row r="25" spans="1:16" x14ac:dyDescent="0.3">
      <c r="A25" s="11">
        <v>19</v>
      </c>
      <c r="B25" s="10" t="s">
        <v>150</v>
      </c>
      <c r="C25" s="11" t="s">
        <v>39</v>
      </c>
      <c r="D25" s="9" t="s">
        <v>12</v>
      </c>
      <c r="E25" s="11">
        <v>2010</v>
      </c>
      <c r="F25" s="11">
        <v>13</v>
      </c>
      <c r="G25" s="79" t="str">
        <f t="shared" si="5"/>
        <v>4</v>
      </c>
      <c r="H25" s="11"/>
      <c r="I25" s="73" t="b">
        <f t="shared" si="6"/>
        <v>0</v>
      </c>
      <c r="J25" s="11"/>
      <c r="K25" s="73" t="b">
        <f t="shared" si="7"/>
        <v>0</v>
      </c>
      <c r="L25" s="26"/>
      <c r="M25" s="73" t="b">
        <f t="shared" si="3"/>
        <v>0</v>
      </c>
      <c r="N25" s="26"/>
      <c r="O25" s="26"/>
      <c r="P25" s="17">
        <f t="shared" si="4"/>
        <v>4</v>
      </c>
    </row>
    <row r="26" spans="1:16" x14ac:dyDescent="0.3">
      <c r="A26" s="11">
        <v>20</v>
      </c>
      <c r="B26" s="10" t="s">
        <v>44</v>
      </c>
      <c r="C26" s="11" t="s">
        <v>39</v>
      </c>
      <c r="D26" s="9" t="s">
        <v>12</v>
      </c>
      <c r="E26" s="11">
        <v>2010</v>
      </c>
      <c r="F26" s="12">
        <v>16</v>
      </c>
      <c r="G26" s="79" t="str">
        <f t="shared" si="5"/>
        <v>1</v>
      </c>
      <c r="H26" s="12"/>
      <c r="I26" s="73" t="b">
        <f t="shared" si="6"/>
        <v>0</v>
      </c>
      <c r="J26" s="11"/>
      <c r="K26" s="73" t="b">
        <f t="shared" si="7"/>
        <v>0</v>
      </c>
      <c r="L26" s="11"/>
      <c r="M26" s="73" t="b">
        <f t="shared" si="3"/>
        <v>0</v>
      </c>
      <c r="N26" s="10"/>
      <c r="O26" s="10"/>
      <c r="P26" s="17">
        <f t="shared" si="4"/>
        <v>1</v>
      </c>
    </row>
    <row r="27" spans="1:16" x14ac:dyDescent="0.3">
      <c r="A27" s="11">
        <v>21</v>
      </c>
      <c r="B27" s="74" t="s">
        <v>174</v>
      </c>
      <c r="C27" s="75" t="s">
        <v>39</v>
      </c>
      <c r="D27" s="9" t="s">
        <v>12</v>
      </c>
      <c r="E27" s="76">
        <v>2010</v>
      </c>
      <c r="F27" s="77">
        <v>17</v>
      </c>
      <c r="G27" s="79" t="b">
        <f t="shared" si="5"/>
        <v>0</v>
      </c>
      <c r="H27" s="78"/>
      <c r="I27" s="73" t="b">
        <f t="shared" si="6"/>
        <v>0</v>
      </c>
      <c r="J27" s="77"/>
      <c r="K27" s="73" t="b">
        <f t="shared" si="7"/>
        <v>0</v>
      </c>
      <c r="L27" s="77"/>
      <c r="M27" s="73" t="b">
        <f t="shared" si="3"/>
        <v>0</v>
      </c>
      <c r="N27" s="78"/>
      <c r="O27" s="78"/>
      <c r="P27" s="17">
        <f t="shared" si="4"/>
        <v>0</v>
      </c>
    </row>
    <row r="28" spans="1:16" ht="16.2" customHeight="1" x14ac:dyDescent="0.3">
      <c r="A28" s="11">
        <v>22</v>
      </c>
      <c r="B28" s="10" t="s">
        <v>19</v>
      </c>
      <c r="C28" s="11" t="s">
        <v>11</v>
      </c>
      <c r="D28" s="9" t="s">
        <v>12</v>
      </c>
      <c r="E28" s="12">
        <v>1994</v>
      </c>
      <c r="F28" s="21"/>
      <c r="G28" s="79" t="b">
        <f t="shared" si="5"/>
        <v>0</v>
      </c>
      <c r="H28" s="11"/>
      <c r="I28" s="73" t="b">
        <f t="shared" si="6"/>
        <v>0</v>
      </c>
      <c r="J28" s="11"/>
      <c r="K28" s="73" t="b">
        <f t="shared" si="7"/>
        <v>0</v>
      </c>
      <c r="L28" s="11"/>
      <c r="M28" s="73" t="b">
        <f t="shared" si="3"/>
        <v>0</v>
      </c>
      <c r="N28" s="15"/>
      <c r="O28" s="15"/>
      <c r="P28" s="17">
        <f t="shared" si="4"/>
        <v>0</v>
      </c>
    </row>
    <row r="29" spans="1:16" x14ac:dyDescent="0.3">
      <c r="A29" s="11">
        <v>23</v>
      </c>
      <c r="B29" s="10" t="s">
        <v>27</v>
      </c>
      <c r="C29" s="11" t="s">
        <v>28</v>
      </c>
      <c r="D29" s="9" t="s">
        <v>12</v>
      </c>
      <c r="E29" s="11">
        <v>2002</v>
      </c>
      <c r="F29" s="22"/>
      <c r="G29" s="79" t="b">
        <f t="shared" si="5"/>
        <v>0</v>
      </c>
      <c r="H29" s="11"/>
      <c r="I29" s="73" t="b">
        <f t="shared" si="6"/>
        <v>0</v>
      </c>
      <c r="J29" s="11"/>
      <c r="K29" s="73" t="b">
        <f t="shared" si="7"/>
        <v>0</v>
      </c>
      <c r="L29" s="16"/>
      <c r="M29" s="73" t="b">
        <f t="shared" si="3"/>
        <v>0</v>
      </c>
      <c r="N29" s="18"/>
      <c r="O29" s="18"/>
      <c r="P29" s="17">
        <f t="shared" si="4"/>
        <v>0</v>
      </c>
    </row>
    <row r="30" spans="1:16" x14ac:dyDescent="0.3">
      <c r="A30" s="11">
        <v>24</v>
      </c>
      <c r="B30" s="10" t="s">
        <v>32</v>
      </c>
      <c r="C30" s="11" t="s">
        <v>33</v>
      </c>
      <c r="D30" s="9" t="s">
        <v>12</v>
      </c>
      <c r="E30" s="12">
        <v>2004</v>
      </c>
      <c r="F30" s="11"/>
      <c r="G30" s="79" t="b">
        <f t="shared" si="5"/>
        <v>0</v>
      </c>
      <c r="H30" s="11"/>
      <c r="I30" s="73" t="b">
        <f t="shared" si="6"/>
        <v>0</v>
      </c>
      <c r="J30" s="11"/>
      <c r="K30" s="73" t="b">
        <f t="shared" si="7"/>
        <v>0</v>
      </c>
      <c r="L30" s="11"/>
      <c r="M30" s="73" t="b">
        <f t="shared" si="3"/>
        <v>0</v>
      </c>
      <c r="N30" s="19"/>
      <c r="O30" s="19"/>
      <c r="P30" s="17">
        <f t="shared" si="4"/>
        <v>0</v>
      </c>
    </row>
    <row r="31" spans="1:16" x14ac:dyDescent="0.3">
      <c r="A31" s="11">
        <v>25</v>
      </c>
      <c r="B31" s="10" t="s">
        <v>34</v>
      </c>
      <c r="C31" s="11" t="s">
        <v>35</v>
      </c>
      <c r="D31" s="9" t="s">
        <v>36</v>
      </c>
      <c r="E31" s="12">
        <v>1997</v>
      </c>
      <c r="F31" s="11"/>
      <c r="G31" s="79" t="b">
        <f t="shared" si="5"/>
        <v>0</v>
      </c>
      <c r="H31" s="11"/>
      <c r="I31" s="73" t="b">
        <f t="shared" si="6"/>
        <v>0</v>
      </c>
      <c r="J31" s="11"/>
      <c r="K31" s="73" t="b">
        <f t="shared" si="7"/>
        <v>0</v>
      </c>
      <c r="L31" s="11"/>
      <c r="M31" s="73" t="b">
        <f t="shared" si="3"/>
        <v>0</v>
      </c>
      <c r="N31" s="19"/>
      <c r="O31" s="19"/>
      <c r="P31" s="17">
        <f t="shared" si="4"/>
        <v>0</v>
      </c>
    </row>
    <row r="32" spans="1:16" x14ac:dyDescent="0.3">
      <c r="A32" s="11">
        <v>26</v>
      </c>
      <c r="B32" s="10" t="s">
        <v>37</v>
      </c>
      <c r="C32" s="11" t="s">
        <v>38</v>
      </c>
      <c r="D32" s="9" t="s">
        <v>12</v>
      </c>
      <c r="E32" s="12">
        <v>2006</v>
      </c>
      <c r="F32" s="11"/>
      <c r="G32" s="79" t="b">
        <f t="shared" si="5"/>
        <v>0</v>
      </c>
      <c r="H32" s="11"/>
      <c r="I32" s="73" t="b">
        <f t="shared" si="6"/>
        <v>0</v>
      </c>
      <c r="J32" s="11"/>
      <c r="K32" s="73" t="b">
        <f t="shared" si="7"/>
        <v>0</v>
      </c>
      <c r="L32" s="19"/>
      <c r="M32" s="73" t="b">
        <f t="shared" si="3"/>
        <v>0</v>
      </c>
      <c r="N32" s="19"/>
      <c r="O32" s="19"/>
      <c r="P32" s="17">
        <f t="shared" si="4"/>
        <v>0</v>
      </c>
    </row>
    <row r="33" spans="1:16" x14ac:dyDescent="0.3">
      <c r="A33" s="11">
        <v>27</v>
      </c>
      <c r="B33" s="10" t="s">
        <v>42</v>
      </c>
      <c r="C33" s="11" t="s">
        <v>43</v>
      </c>
      <c r="D33" s="9" t="s">
        <v>12</v>
      </c>
      <c r="E33" s="11">
        <v>1963</v>
      </c>
      <c r="F33" s="26"/>
      <c r="G33" s="79" t="b">
        <f t="shared" si="5"/>
        <v>0</v>
      </c>
      <c r="H33" s="26"/>
      <c r="I33" s="73" t="b">
        <f t="shared" si="6"/>
        <v>0</v>
      </c>
      <c r="J33" s="26"/>
      <c r="K33" s="73" t="b">
        <f t="shared" si="7"/>
        <v>0</v>
      </c>
      <c r="L33" s="26"/>
      <c r="M33" s="73" t="b">
        <f t="shared" si="3"/>
        <v>0</v>
      </c>
      <c r="N33" s="14"/>
      <c r="O33" s="14"/>
      <c r="P33" s="17">
        <f t="shared" si="4"/>
        <v>0</v>
      </c>
    </row>
    <row r="34" spans="1:16" x14ac:dyDescent="0.3">
      <c r="A34" s="11">
        <v>28</v>
      </c>
      <c r="B34" s="10" t="s">
        <v>45</v>
      </c>
      <c r="C34" s="11" t="s">
        <v>15</v>
      </c>
      <c r="D34" s="26" t="s">
        <v>46</v>
      </c>
      <c r="E34" s="11">
        <v>1995</v>
      </c>
      <c r="F34" s="11"/>
      <c r="G34" s="79" t="b">
        <f t="shared" si="5"/>
        <v>0</v>
      </c>
      <c r="H34" s="11"/>
      <c r="I34" s="73" t="b">
        <f t="shared" si="6"/>
        <v>0</v>
      </c>
      <c r="J34" s="11"/>
      <c r="K34" s="73" t="b">
        <f t="shared" si="7"/>
        <v>0</v>
      </c>
      <c r="L34" s="16"/>
      <c r="M34" s="73" t="b">
        <f t="shared" si="3"/>
        <v>0</v>
      </c>
      <c r="N34" s="23"/>
      <c r="O34" s="23"/>
      <c r="P34" s="17">
        <f t="shared" si="4"/>
        <v>0</v>
      </c>
    </row>
    <row r="35" spans="1:16" x14ac:dyDescent="0.3">
      <c r="A35" s="11">
        <v>29</v>
      </c>
      <c r="B35" s="27" t="s">
        <v>47</v>
      </c>
      <c r="C35" s="9" t="s">
        <v>48</v>
      </c>
      <c r="D35" s="9" t="s">
        <v>12</v>
      </c>
      <c r="E35" s="9">
        <v>2004</v>
      </c>
      <c r="F35" s="14"/>
      <c r="G35" s="79" t="b">
        <f t="shared" si="5"/>
        <v>0</v>
      </c>
      <c r="H35" s="14"/>
      <c r="I35" s="73" t="b">
        <f t="shared" si="6"/>
        <v>0</v>
      </c>
      <c r="J35" s="16"/>
      <c r="K35" s="73" t="b">
        <f t="shared" si="7"/>
        <v>0</v>
      </c>
      <c r="L35" s="16"/>
      <c r="M35" s="73" t="b">
        <f t="shared" si="3"/>
        <v>0</v>
      </c>
      <c r="N35" s="19"/>
      <c r="O35" s="19"/>
      <c r="P35" s="17">
        <f t="shared" si="4"/>
        <v>0</v>
      </c>
    </row>
    <row r="36" spans="1:16" x14ac:dyDescent="0.3">
      <c r="A36" s="12">
        <v>30</v>
      </c>
      <c r="B36" s="10" t="s">
        <v>50</v>
      </c>
      <c r="C36" s="11" t="s">
        <v>51</v>
      </c>
      <c r="D36" s="9" t="s">
        <v>12</v>
      </c>
      <c r="E36" s="12">
        <v>2008</v>
      </c>
      <c r="F36" s="11"/>
      <c r="G36" s="79" t="b">
        <f t="shared" si="5"/>
        <v>0</v>
      </c>
      <c r="H36" s="11"/>
      <c r="I36" s="73" t="b">
        <f t="shared" si="6"/>
        <v>0</v>
      </c>
      <c r="J36" s="11"/>
      <c r="K36" s="73" t="b">
        <f t="shared" si="7"/>
        <v>0</v>
      </c>
      <c r="L36" s="16"/>
      <c r="M36" s="73" t="b">
        <f t="shared" si="3"/>
        <v>0</v>
      </c>
      <c r="N36" s="19"/>
      <c r="O36" s="19"/>
      <c r="P36" s="17">
        <f t="shared" si="4"/>
        <v>0</v>
      </c>
    </row>
    <row r="37" spans="1:16" x14ac:dyDescent="0.3">
      <c r="A37" s="11">
        <v>31</v>
      </c>
      <c r="B37" s="10" t="s">
        <v>52</v>
      </c>
      <c r="C37" s="11" t="s">
        <v>48</v>
      </c>
      <c r="D37" s="9" t="s">
        <v>12</v>
      </c>
      <c r="E37" s="12">
        <v>2006</v>
      </c>
      <c r="F37" s="11"/>
      <c r="G37" s="79" t="b">
        <f t="shared" si="5"/>
        <v>0</v>
      </c>
      <c r="H37" s="11"/>
      <c r="I37" s="73" t="b">
        <f t="shared" si="6"/>
        <v>0</v>
      </c>
      <c r="J37" s="11"/>
      <c r="K37" s="73" t="b">
        <f t="shared" si="7"/>
        <v>0</v>
      </c>
      <c r="L37" s="16"/>
      <c r="M37" s="73" t="b">
        <f t="shared" si="3"/>
        <v>0</v>
      </c>
      <c r="N37" s="19"/>
      <c r="O37" s="19"/>
      <c r="P37" s="17">
        <f t="shared" si="4"/>
        <v>0</v>
      </c>
    </row>
    <row r="38" spans="1:16" x14ac:dyDescent="0.3">
      <c r="A38" s="11">
        <v>32</v>
      </c>
      <c r="B38" s="10" t="s">
        <v>53</v>
      </c>
      <c r="C38" s="11" t="s">
        <v>15</v>
      </c>
      <c r="D38" s="9" t="s">
        <v>12</v>
      </c>
      <c r="E38" s="12">
        <v>2009</v>
      </c>
      <c r="F38" s="11"/>
      <c r="G38" s="79" t="b">
        <f t="shared" si="5"/>
        <v>0</v>
      </c>
      <c r="H38" s="11"/>
      <c r="I38" s="73" t="b">
        <f t="shared" si="6"/>
        <v>0</v>
      </c>
      <c r="J38" s="11"/>
      <c r="K38" s="73" t="b">
        <f t="shared" si="7"/>
        <v>0</v>
      </c>
      <c r="L38" s="11"/>
      <c r="M38" s="73" t="b">
        <f t="shared" si="3"/>
        <v>0</v>
      </c>
      <c r="N38" s="19"/>
      <c r="O38" s="19"/>
      <c r="P38" s="17">
        <f t="shared" si="4"/>
        <v>0</v>
      </c>
    </row>
    <row r="39" spans="1:16" x14ac:dyDescent="0.3">
      <c r="A39" s="11">
        <v>33</v>
      </c>
      <c r="B39" s="10" t="s">
        <v>55</v>
      </c>
      <c r="C39" s="11" t="s">
        <v>56</v>
      </c>
      <c r="D39" s="9" t="s">
        <v>12</v>
      </c>
      <c r="E39" s="11">
        <v>1973</v>
      </c>
      <c r="F39" s="11"/>
      <c r="G39" s="79" t="b">
        <f t="shared" si="5"/>
        <v>0</v>
      </c>
      <c r="H39" s="14"/>
      <c r="I39" s="73" t="b">
        <f t="shared" si="6"/>
        <v>0</v>
      </c>
      <c r="J39" s="16"/>
      <c r="K39" s="73" t="b">
        <f t="shared" si="7"/>
        <v>0</v>
      </c>
      <c r="L39" s="16"/>
      <c r="M39" s="73" t="b">
        <f t="shared" si="3"/>
        <v>0</v>
      </c>
      <c r="N39" s="19"/>
      <c r="O39" s="19"/>
      <c r="P39" s="17">
        <f t="shared" si="4"/>
        <v>0</v>
      </c>
    </row>
    <row r="40" spans="1:16" x14ac:dyDescent="0.3">
      <c r="A40" s="75">
        <v>34</v>
      </c>
      <c r="B40" s="10" t="s">
        <v>57</v>
      </c>
      <c r="C40" s="11" t="s">
        <v>56</v>
      </c>
      <c r="D40" s="9" t="s">
        <v>12</v>
      </c>
      <c r="E40" s="12">
        <v>2006</v>
      </c>
      <c r="F40" s="11"/>
      <c r="G40" s="79" t="b">
        <f t="shared" si="5"/>
        <v>0</v>
      </c>
      <c r="H40" s="11"/>
      <c r="I40" s="73" t="b">
        <f t="shared" si="6"/>
        <v>0</v>
      </c>
      <c r="J40" s="11"/>
      <c r="K40" s="73" t="b">
        <f t="shared" si="7"/>
        <v>0</v>
      </c>
      <c r="L40" s="11"/>
      <c r="M40" s="73" t="b">
        <f t="shared" si="3"/>
        <v>0</v>
      </c>
      <c r="N40" s="19"/>
      <c r="O40" s="19"/>
      <c r="P40" s="17">
        <f t="shared" si="4"/>
        <v>0</v>
      </c>
    </row>
    <row r="41" spans="1:16" x14ac:dyDescent="0.3">
      <c r="A41" s="77">
        <v>35</v>
      </c>
      <c r="B41" s="10" t="s">
        <v>58</v>
      </c>
      <c r="C41" s="11" t="s">
        <v>56</v>
      </c>
      <c r="D41" s="9" t="s">
        <v>12</v>
      </c>
      <c r="E41" s="12">
        <v>2006</v>
      </c>
      <c r="F41" s="11"/>
      <c r="G41" s="79" t="b">
        <f t="shared" si="5"/>
        <v>0</v>
      </c>
      <c r="H41" s="11"/>
      <c r="I41" s="73" t="b">
        <f t="shared" si="6"/>
        <v>0</v>
      </c>
      <c r="J41" s="11"/>
      <c r="K41" s="73" t="b">
        <f t="shared" si="7"/>
        <v>0</v>
      </c>
      <c r="L41" s="11"/>
      <c r="M41" s="73" t="b">
        <f t="shared" si="3"/>
        <v>0</v>
      </c>
      <c r="N41" s="19"/>
      <c r="O41" s="19"/>
      <c r="P41" s="17">
        <f t="shared" si="4"/>
        <v>0</v>
      </c>
    </row>
  </sheetData>
  <sortState ref="B7:P41">
    <sortCondition descending="1" ref="P41"/>
  </sortState>
  <mergeCells count="11">
    <mergeCell ref="A1:P1"/>
    <mergeCell ref="A2:P2"/>
    <mergeCell ref="F4:G4"/>
    <mergeCell ref="H4:I4"/>
    <mergeCell ref="J4:K4"/>
    <mergeCell ref="L4:M4"/>
    <mergeCell ref="F5:G5"/>
    <mergeCell ref="H5:I5"/>
    <mergeCell ref="J5:K5"/>
    <mergeCell ref="L5:M5"/>
    <mergeCell ref="N5:O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N32"/>
  <sheetViews>
    <sheetView zoomScale="91" zoomScaleNormal="91" workbookViewId="0">
      <pane xSplit="1" topLeftCell="B1" activePane="topRight" state="frozen"/>
      <selection pane="topRight" activeCell="R15" sqref="R15"/>
    </sheetView>
  </sheetViews>
  <sheetFormatPr baseColWidth="10" defaultColWidth="8.77734375" defaultRowHeight="14.4" x14ac:dyDescent="0.3"/>
  <cols>
    <col min="1" max="1" width="11.33203125" style="1" customWidth="1"/>
    <col min="2" max="2" width="26.21875" style="1" customWidth="1"/>
    <col min="3" max="3" width="13" style="1" customWidth="1"/>
    <col min="5" max="5" width="9.44140625" style="1" customWidth="1"/>
    <col min="7" max="7" width="15.21875" style="1" customWidth="1"/>
    <col min="9" max="9" width="15.6640625" style="1" customWidth="1"/>
    <col min="10" max="10" width="11.6640625" style="1" customWidth="1"/>
    <col min="11" max="11" width="11.109375" style="1" customWidth="1"/>
    <col min="12" max="12" width="11" style="1" customWidth="1"/>
    <col min="13" max="13" width="16.6640625" style="1" customWidth="1"/>
    <col min="14" max="15" width="11.5546875" style="1" customWidth="1"/>
    <col min="16" max="16" width="13.88671875" style="1" customWidth="1"/>
    <col min="1026" max="1028" width="11.5546875" style="1" customWidth="1"/>
  </cols>
  <sheetData>
    <row r="1" spans="1:17 1026:1028" ht="20.399999999999999" thickBot="1" x14ac:dyDescent="0.45">
      <c r="A1" s="127" t="s">
        <v>0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AML1"/>
      <c r="AMM1"/>
      <c r="AMN1"/>
    </row>
    <row r="2" spans="1:17 1026:1028" ht="21" thickTop="1" thickBot="1" x14ac:dyDescent="0.45">
      <c r="A2" s="127" t="s">
        <v>162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AML2"/>
      <c r="AMM2"/>
      <c r="AMN2"/>
    </row>
    <row r="3" spans="1:17 1026:1028" ht="15.6" thickTop="1" thickBot="1" x14ac:dyDescent="0.35">
      <c r="J3" s="32"/>
      <c r="K3" s="32"/>
      <c r="AML3"/>
      <c r="AMM3"/>
      <c r="AMN3"/>
    </row>
    <row r="4" spans="1:17 1026:1028" ht="15" thickBot="1" x14ac:dyDescent="0.35">
      <c r="F4" s="132" t="s">
        <v>60</v>
      </c>
      <c r="G4" s="133"/>
      <c r="H4" s="82"/>
      <c r="I4" s="82"/>
      <c r="J4" s="28"/>
      <c r="K4" s="28"/>
      <c r="L4" s="131"/>
      <c r="M4" s="131"/>
      <c r="N4" s="28"/>
      <c r="O4" s="28"/>
      <c r="AML4"/>
      <c r="AMM4"/>
      <c r="AMN4"/>
    </row>
    <row r="5" spans="1:17 1026:1028" ht="15" thickBot="1" x14ac:dyDescent="0.35">
      <c r="F5" s="134" t="s">
        <v>156</v>
      </c>
      <c r="G5" s="135"/>
      <c r="H5" s="124" t="s">
        <v>173</v>
      </c>
      <c r="I5" s="124"/>
      <c r="J5" s="124" t="s">
        <v>177</v>
      </c>
      <c r="K5" s="124"/>
      <c r="L5" s="124" t="s">
        <v>190</v>
      </c>
      <c r="M5" s="124"/>
      <c r="N5" s="136" t="s">
        <v>157</v>
      </c>
      <c r="O5" s="137"/>
      <c r="AML5"/>
      <c r="AMM5"/>
      <c r="AMN5"/>
    </row>
    <row r="6" spans="1:17 1026:1028" ht="15" thickBot="1" x14ac:dyDescent="0.35">
      <c r="A6" s="2" t="s">
        <v>1</v>
      </c>
      <c r="B6" s="3" t="s">
        <v>2</v>
      </c>
      <c r="C6" s="4" t="s">
        <v>63</v>
      </c>
      <c r="D6" s="4" t="s">
        <v>4</v>
      </c>
      <c r="E6" s="4" t="s">
        <v>5</v>
      </c>
      <c r="F6" s="2" t="s">
        <v>6</v>
      </c>
      <c r="G6" s="4" t="s">
        <v>7</v>
      </c>
      <c r="H6" s="83" t="s">
        <v>6</v>
      </c>
      <c r="I6" s="31" t="s">
        <v>7</v>
      </c>
      <c r="J6" s="30" t="s">
        <v>6</v>
      </c>
      <c r="K6" s="31" t="s">
        <v>7</v>
      </c>
      <c r="L6" s="30" t="s">
        <v>6</v>
      </c>
      <c r="M6" s="31" t="s">
        <v>7</v>
      </c>
      <c r="N6" s="30" t="s">
        <v>6</v>
      </c>
      <c r="O6" s="31" t="s">
        <v>7</v>
      </c>
      <c r="P6" s="8" t="s">
        <v>8</v>
      </c>
      <c r="AML6"/>
      <c r="AMM6"/>
      <c r="AMN6"/>
    </row>
    <row r="7" spans="1:17 1026:1028" x14ac:dyDescent="0.3">
      <c r="A7" s="9" t="s">
        <v>9</v>
      </c>
      <c r="B7" s="33" t="s">
        <v>64</v>
      </c>
      <c r="C7" s="9" t="s">
        <v>15</v>
      </c>
      <c r="D7" s="11" t="s">
        <v>12</v>
      </c>
      <c r="E7" s="9">
        <v>1997</v>
      </c>
      <c r="F7" s="11">
        <v>7</v>
      </c>
      <c r="G7" s="73" t="str">
        <f t="shared" ref="G7:G19" si="0">IF(F7=1,"32",IF(F7=2,"26",IF(F7=3,"20",IF(F7=4,"15",IF(F7=5,"13",IF(F7=6,"12",IF(F7=7,"11",IF(F7=8,"10",IF(F7=9,"8",IF(F7=10,"7",IF(F7=11,"6",IF(F7=12,"5",IF(F7=13,"4",IF(F7=14,"3",IF(F7=15,"2",IF(F7=16,"1"))))))))))))))))</f>
        <v>11</v>
      </c>
      <c r="H7" s="14">
        <v>3</v>
      </c>
      <c r="I7" s="73" t="str">
        <f t="shared" ref="I7:I27" si="1">IF(H7=1,"32",IF(H7=2,"26",IF(H7=3,"20",IF(H7=4,"15",IF(H7=5,"13",IF(H7=6,"12",IF(H7=7,"11",IF(H7=8,"10",IF(H7=9,"8",IF(H7=10,"7",IF(H7=11,"6",IF(H7=12,"5",IF(H7=13,"4",IF(H7=14,"3",IF(H7=15,"2",IF(H7=16,"1"))))))))))))))))</f>
        <v>20</v>
      </c>
      <c r="J7" s="16">
        <v>3</v>
      </c>
      <c r="K7" s="73" t="str">
        <f t="shared" ref="K7:K27" si="2">IF(J7=1,"32",IF(J7=2,"26",IF(J7=3,"20",IF(J7=4,"15",IF(J7=5,"13",IF(J7=6,"12",IF(J7=7,"11",IF(J7=8,"10",IF(J7=9,"8",IF(J7=10,"7",IF(J7=11,"6",IF(J7=12,"5",IF(J7=13,"4",IF(J7=14,"3",IF(J7=15,"2",IF(J7=16,"1"))))))))))))))))</f>
        <v>20</v>
      </c>
      <c r="L7" s="11">
        <v>1</v>
      </c>
      <c r="M7" s="73" t="str">
        <f t="shared" ref="M7:M27" si="3">IF(L7=1,"32",IF(L7=2,"26",IF(L7=3,"20",IF(L7=4,"15",IF(L7=5,"13",IF(L7=6,"12",IF(L7=7,"11",IF(L7=8,"10",IF(L7=9,"8",IF(L7=10,"7",IF(L7=11,"6",IF(L7=12,"5",IF(L7=13,"4",IF(L7=14,"3",IF(L7=15,"2",IF(L7=16,"1"))))))))))))))))</f>
        <v>32</v>
      </c>
      <c r="N7" s="14"/>
      <c r="O7" s="14"/>
      <c r="P7" s="84">
        <f t="shared" ref="P7:P27" si="4">G7+I7+K7+M7</f>
        <v>83</v>
      </c>
      <c r="AML7"/>
      <c r="AMM7"/>
      <c r="AMN7"/>
    </row>
    <row r="8" spans="1:17 1026:1028" x14ac:dyDescent="0.3">
      <c r="A8" s="9">
        <v>2</v>
      </c>
      <c r="B8" s="24" t="s">
        <v>187</v>
      </c>
      <c r="C8" s="75" t="s">
        <v>22</v>
      </c>
      <c r="D8" s="11" t="s">
        <v>12</v>
      </c>
      <c r="E8" s="75">
        <v>2001</v>
      </c>
      <c r="F8" s="77">
        <v>5</v>
      </c>
      <c r="G8" s="73" t="str">
        <f t="shared" si="0"/>
        <v>13</v>
      </c>
      <c r="H8" s="77">
        <v>2</v>
      </c>
      <c r="I8" s="12" t="str">
        <f t="shared" si="1"/>
        <v>26</v>
      </c>
      <c r="J8" s="12">
        <v>3</v>
      </c>
      <c r="K8" s="73" t="str">
        <f t="shared" si="2"/>
        <v>20</v>
      </c>
      <c r="L8" s="12">
        <v>3</v>
      </c>
      <c r="M8" s="73" t="str">
        <f t="shared" si="3"/>
        <v>20</v>
      </c>
      <c r="N8" s="24"/>
      <c r="O8" s="24"/>
      <c r="P8" s="84">
        <f t="shared" si="4"/>
        <v>79</v>
      </c>
      <c r="Q8" s="34"/>
      <c r="AML8"/>
      <c r="AMM8"/>
      <c r="AMN8"/>
    </row>
    <row r="9" spans="1:17 1026:1028" x14ac:dyDescent="0.3">
      <c r="A9" s="9">
        <v>3</v>
      </c>
      <c r="B9" s="33" t="s">
        <v>70</v>
      </c>
      <c r="C9" s="11" t="s">
        <v>22</v>
      </c>
      <c r="D9" s="11" t="s">
        <v>12</v>
      </c>
      <c r="E9" s="11">
        <v>2000</v>
      </c>
      <c r="F9" s="11">
        <v>3</v>
      </c>
      <c r="G9" s="73" t="str">
        <f t="shared" si="0"/>
        <v>20</v>
      </c>
      <c r="H9" s="16">
        <v>1</v>
      </c>
      <c r="I9" s="73" t="str">
        <f t="shared" si="1"/>
        <v>32</v>
      </c>
      <c r="J9" s="19"/>
      <c r="K9" s="73" t="b">
        <f t="shared" si="2"/>
        <v>0</v>
      </c>
      <c r="L9" s="11">
        <v>2</v>
      </c>
      <c r="M9" s="73" t="str">
        <f t="shared" si="3"/>
        <v>26</v>
      </c>
      <c r="N9" s="19"/>
      <c r="O9" s="19"/>
      <c r="P9" s="84">
        <f t="shared" si="4"/>
        <v>78</v>
      </c>
      <c r="AML9"/>
      <c r="AMM9"/>
      <c r="AMN9"/>
    </row>
    <row r="10" spans="1:17 1026:1028" x14ac:dyDescent="0.3">
      <c r="A10" s="9">
        <v>4</v>
      </c>
      <c r="B10" s="33" t="s">
        <v>68</v>
      </c>
      <c r="C10" s="11" t="s">
        <v>15</v>
      </c>
      <c r="D10" s="11" t="s">
        <v>12</v>
      </c>
      <c r="E10" s="11">
        <v>2006</v>
      </c>
      <c r="F10" s="11">
        <v>2</v>
      </c>
      <c r="G10" s="73" t="str">
        <f t="shared" si="0"/>
        <v>26</v>
      </c>
      <c r="H10" s="16"/>
      <c r="I10" s="12" t="b">
        <f t="shared" si="1"/>
        <v>0</v>
      </c>
      <c r="J10" s="14">
        <v>1</v>
      </c>
      <c r="K10" s="73" t="str">
        <f t="shared" si="2"/>
        <v>32</v>
      </c>
      <c r="L10" s="11"/>
      <c r="M10" s="73" t="b">
        <f t="shared" si="3"/>
        <v>0</v>
      </c>
      <c r="N10" s="19"/>
      <c r="O10" s="19"/>
      <c r="P10" s="84">
        <f t="shared" si="4"/>
        <v>58</v>
      </c>
      <c r="AML10"/>
      <c r="AMM10"/>
      <c r="AMN10"/>
    </row>
    <row r="11" spans="1:17 1026:1028" x14ac:dyDescent="0.3">
      <c r="A11" s="9">
        <v>5</v>
      </c>
      <c r="B11" s="33" t="s">
        <v>65</v>
      </c>
      <c r="C11" s="11" t="s">
        <v>15</v>
      </c>
      <c r="D11" s="11" t="s">
        <v>12</v>
      </c>
      <c r="E11" s="11">
        <v>2009</v>
      </c>
      <c r="F11" s="11">
        <v>1</v>
      </c>
      <c r="G11" s="73" t="str">
        <f t="shared" si="0"/>
        <v>32</v>
      </c>
      <c r="H11" s="16"/>
      <c r="I11" s="12" t="b">
        <f t="shared" si="1"/>
        <v>0</v>
      </c>
      <c r="J11" s="11">
        <v>2</v>
      </c>
      <c r="K11" s="73" t="str">
        <f t="shared" si="2"/>
        <v>26</v>
      </c>
      <c r="L11" s="11"/>
      <c r="M11" s="73" t="b">
        <f t="shared" si="3"/>
        <v>0</v>
      </c>
      <c r="N11" s="19"/>
      <c r="O11" s="19"/>
      <c r="P11" s="84">
        <f t="shared" si="4"/>
        <v>58</v>
      </c>
      <c r="AML11"/>
      <c r="AMM11"/>
      <c r="AMN11"/>
    </row>
    <row r="12" spans="1:17 1026:1028" x14ac:dyDescent="0.3">
      <c r="A12" s="9">
        <v>6</v>
      </c>
      <c r="B12" s="36" t="s">
        <v>73</v>
      </c>
      <c r="C12" s="12" t="s">
        <v>39</v>
      </c>
      <c r="D12" s="11" t="s">
        <v>12</v>
      </c>
      <c r="E12" s="12">
        <v>2011</v>
      </c>
      <c r="F12" s="12">
        <v>8</v>
      </c>
      <c r="G12" s="73" t="str">
        <f t="shared" si="0"/>
        <v>10</v>
      </c>
      <c r="H12" s="12">
        <v>3</v>
      </c>
      <c r="I12" s="73" t="str">
        <f t="shared" si="1"/>
        <v>20</v>
      </c>
      <c r="J12" s="12">
        <v>5</v>
      </c>
      <c r="K12" s="73" t="str">
        <f t="shared" si="2"/>
        <v>13</v>
      </c>
      <c r="L12" s="12">
        <v>5</v>
      </c>
      <c r="M12" s="73" t="str">
        <f t="shared" si="3"/>
        <v>13</v>
      </c>
      <c r="N12" s="12"/>
      <c r="O12" s="12"/>
      <c r="P12" s="84">
        <f t="shared" si="4"/>
        <v>56</v>
      </c>
      <c r="AML12"/>
      <c r="AMM12"/>
      <c r="AMN12"/>
    </row>
    <row r="13" spans="1:17 1026:1028" x14ac:dyDescent="0.3">
      <c r="A13" s="9">
        <v>7</v>
      </c>
      <c r="B13" s="10" t="s">
        <v>152</v>
      </c>
      <c r="C13" s="11" t="s">
        <v>56</v>
      </c>
      <c r="D13" s="11" t="s">
        <v>12</v>
      </c>
      <c r="E13" s="11">
        <v>2008</v>
      </c>
      <c r="F13" s="11">
        <v>6</v>
      </c>
      <c r="G13" s="73" t="str">
        <f t="shared" si="0"/>
        <v>12</v>
      </c>
      <c r="H13" s="11"/>
      <c r="I13" s="14" t="b">
        <f t="shared" si="1"/>
        <v>0</v>
      </c>
      <c r="J13" s="11">
        <v>6</v>
      </c>
      <c r="K13" s="73" t="str">
        <f t="shared" si="2"/>
        <v>12</v>
      </c>
      <c r="L13" s="11">
        <v>3</v>
      </c>
      <c r="M13" s="73" t="str">
        <f t="shared" si="3"/>
        <v>20</v>
      </c>
      <c r="N13" s="19"/>
      <c r="O13" s="19"/>
      <c r="P13" s="84">
        <f t="shared" si="4"/>
        <v>44</v>
      </c>
      <c r="AML13"/>
      <c r="AMM13"/>
      <c r="AMN13"/>
    </row>
    <row r="14" spans="1:17 1026:1028" x14ac:dyDescent="0.3">
      <c r="A14" s="11">
        <v>8</v>
      </c>
      <c r="B14" s="10" t="s">
        <v>69</v>
      </c>
      <c r="C14" s="11" t="s">
        <v>15</v>
      </c>
      <c r="D14" s="11" t="s">
        <v>12</v>
      </c>
      <c r="E14" s="11">
        <v>2004</v>
      </c>
      <c r="F14" s="11">
        <v>10</v>
      </c>
      <c r="G14" s="73" t="str">
        <f t="shared" si="0"/>
        <v>7</v>
      </c>
      <c r="H14" s="16">
        <v>8</v>
      </c>
      <c r="I14" s="14" t="str">
        <f t="shared" si="1"/>
        <v>10</v>
      </c>
      <c r="J14" s="11">
        <v>9</v>
      </c>
      <c r="K14" s="73" t="str">
        <f t="shared" si="2"/>
        <v>8</v>
      </c>
      <c r="L14" s="11">
        <v>7</v>
      </c>
      <c r="M14" s="73" t="str">
        <f t="shared" si="3"/>
        <v>11</v>
      </c>
      <c r="N14" s="16"/>
      <c r="O14" s="16"/>
      <c r="P14" s="84">
        <f t="shared" si="4"/>
        <v>36</v>
      </c>
      <c r="AML14"/>
      <c r="AMM14"/>
      <c r="AMN14"/>
    </row>
    <row r="15" spans="1:17 1026:1028" x14ac:dyDescent="0.3">
      <c r="A15" s="11">
        <v>9</v>
      </c>
      <c r="B15" s="81" t="s">
        <v>154</v>
      </c>
      <c r="C15" s="75" t="s">
        <v>155</v>
      </c>
      <c r="D15" s="11" t="s">
        <v>12</v>
      </c>
      <c r="E15" s="75">
        <v>2009</v>
      </c>
      <c r="F15" s="77">
        <v>12</v>
      </c>
      <c r="G15" s="73" t="str">
        <f t="shared" si="0"/>
        <v>5</v>
      </c>
      <c r="H15" s="77">
        <v>7</v>
      </c>
      <c r="I15" s="73" t="str">
        <f t="shared" si="1"/>
        <v>11</v>
      </c>
      <c r="J15" s="12">
        <v>10</v>
      </c>
      <c r="K15" s="73" t="str">
        <f t="shared" si="2"/>
        <v>7</v>
      </c>
      <c r="L15" s="12">
        <v>8</v>
      </c>
      <c r="M15" s="73" t="str">
        <f t="shared" si="3"/>
        <v>10</v>
      </c>
      <c r="N15" s="24"/>
      <c r="O15" s="24"/>
      <c r="P15" s="84">
        <f t="shared" si="4"/>
        <v>33</v>
      </c>
      <c r="AML15"/>
      <c r="AMM15"/>
      <c r="AMN15"/>
    </row>
    <row r="16" spans="1:17 1026:1028" x14ac:dyDescent="0.3">
      <c r="A16" s="11">
        <v>10</v>
      </c>
      <c r="B16" s="24" t="s">
        <v>153</v>
      </c>
      <c r="C16" s="80" t="s">
        <v>33</v>
      </c>
      <c r="D16" s="11" t="s">
        <v>12</v>
      </c>
      <c r="E16" s="80">
        <v>2008</v>
      </c>
      <c r="F16" s="77">
        <v>9</v>
      </c>
      <c r="G16" s="73" t="str">
        <f t="shared" si="0"/>
        <v>8</v>
      </c>
      <c r="H16" s="78"/>
      <c r="I16" s="73" t="b">
        <f t="shared" si="1"/>
        <v>0</v>
      </c>
      <c r="J16" s="12">
        <v>7</v>
      </c>
      <c r="K16" s="73" t="str">
        <f t="shared" si="2"/>
        <v>11</v>
      </c>
      <c r="L16" s="12">
        <v>6</v>
      </c>
      <c r="M16" s="73" t="str">
        <f t="shared" si="3"/>
        <v>12</v>
      </c>
      <c r="N16" s="24"/>
      <c r="O16" s="24"/>
      <c r="P16" s="84">
        <f t="shared" si="4"/>
        <v>31</v>
      </c>
      <c r="AML16"/>
      <c r="AMM16"/>
      <c r="AMN16"/>
    </row>
    <row r="17" spans="1:16 1026:1028" x14ac:dyDescent="0.3">
      <c r="A17" s="11">
        <v>11</v>
      </c>
      <c r="B17" s="33" t="s">
        <v>66</v>
      </c>
      <c r="C17" s="11" t="s">
        <v>15</v>
      </c>
      <c r="D17" s="11" t="s">
        <v>12</v>
      </c>
      <c r="E17" s="11">
        <v>2007</v>
      </c>
      <c r="F17" s="11">
        <v>3</v>
      </c>
      <c r="G17" s="73" t="str">
        <f t="shared" si="0"/>
        <v>20</v>
      </c>
      <c r="H17" s="16"/>
      <c r="I17" s="73" t="b">
        <f t="shared" si="1"/>
        <v>0</v>
      </c>
      <c r="J17" s="35"/>
      <c r="K17" s="73" t="b">
        <f t="shared" si="2"/>
        <v>0</v>
      </c>
      <c r="L17" s="11"/>
      <c r="M17" s="73" t="b">
        <f t="shared" si="3"/>
        <v>0</v>
      </c>
      <c r="N17" s="19"/>
      <c r="O17" s="19"/>
      <c r="P17" s="84">
        <f t="shared" si="4"/>
        <v>20</v>
      </c>
      <c r="AML17"/>
      <c r="AMM17"/>
      <c r="AMN17"/>
    </row>
    <row r="18" spans="1:16 1026:1028" x14ac:dyDescent="0.3">
      <c r="A18" s="11">
        <v>12</v>
      </c>
      <c r="B18" s="36" t="s">
        <v>71</v>
      </c>
      <c r="C18" s="12" t="s">
        <v>39</v>
      </c>
      <c r="D18" s="11" t="s">
        <v>12</v>
      </c>
      <c r="E18" s="12">
        <v>2011</v>
      </c>
      <c r="F18" s="12">
        <v>11</v>
      </c>
      <c r="G18" s="73" t="str">
        <f t="shared" si="0"/>
        <v>6</v>
      </c>
      <c r="H18" s="12">
        <v>5</v>
      </c>
      <c r="I18" s="73" t="str">
        <f t="shared" si="1"/>
        <v>13</v>
      </c>
      <c r="J18" s="12"/>
      <c r="K18" s="73" t="b">
        <f t="shared" si="2"/>
        <v>0</v>
      </c>
      <c r="L18" s="12"/>
      <c r="M18" s="73" t="b">
        <f t="shared" si="3"/>
        <v>0</v>
      </c>
      <c r="N18" s="37"/>
      <c r="O18" s="37"/>
      <c r="P18" s="84">
        <f t="shared" si="4"/>
        <v>19</v>
      </c>
      <c r="AML18"/>
      <c r="AMM18"/>
      <c r="AMN18"/>
    </row>
    <row r="19" spans="1:16 1026:1028" x14ac:dyDescent="0.3">
      <c r="A19" s="11">
        <v>13</v>
      </c>
      <c r="B19" s="36" t="s">
        <v>74</v>
      </c>
      <c r="C19" s="12" t="s">
        <v>39</v>
      </c>
      <c r="D19" s="11" t="s">
        <v>12</v>
      </c>
      <c r="E19" s="12">
        <v>2011</v>
      </c>
      <c r="F19" s="12">
        <v>13</v>
      </c>
      <c r="G19" s="73" t="str">
        <f t="shared" si="0"/>
        <v>4</v>
      </c>
      <c r="H19" s="12">
        <v>6</v>
      </c>
      <c r="I19" s="73" t="str">
        <f t="shared" si="1"/>
        <v>12</v>
      </c>
      <c r="J19" s="12"/>
      <c r="K19" s="73" t="b">
        <f t="shared" si="2"/>
        <v>0</v>
      </c>
      <c r="L19" s="12"/>
      <c r="M19" s="73" t="b">
        <f t="shared" si="3"/>
        <v>0</v>
      </c>
      <c r="N19" s="12"/>
      <c r="O19" s="12"/>
      <c r="P19" s="84">
        <f t="shared" si="4"/>
        <v>16</v>
      </c>
      <c r="AML19"/>
      <c r="AMM19"/>
      <c r="AMN19"/>
    </row>
    <row r="20" spans="1:16 1026:1028" x14ac:dyDescent="0.3">
      <c r="A20" s="12">
        <v>14</v>
      </c>
      <c r="B20" s="24" t="s">
        <v>184</v>
      </c>
      <c r="C20" s="75" t="s">
        <v>39</v>
      </c>
      <c r="D20" s="11" t="s">
        <v>12</v>
      </c>
      <c r="E20" s="75">
        <v>2008</v>
      </c>
      <c r="F20" s="78"/>
      <c r="G20" s="24"/>
      <c r="H20" s="78"/>
      <c r="I20" s="73" t="b">
        <f t="shared" si="1"/>
        <v>0</v>
      </c>
      <c r="J20" s="12">
        <v>8</v>
      </c>
      <c r="K20" s="73" t="str">
        <f t="shared" si="2"/>
        <v>10</v>
      </c>
      <c r="L20" s="24"/>
      <c r="M20" s="73" t="b">
        <f t="shared" si="3"/>
        <v>0</v>
      </c>
      <c r="N20" s="24"/>
      <c r="O20" s="24"/>
      <c r="P20" s="84">
        <f t="shared" si="4"/>
        <v>10</v>
      </c>
      <c r="AML20"/>
      <c r="AMM20"/>
      <c r="AMN20"/>
    </row>
    <row r="21" spans="1:16 1026:1028" x14ac:dyDescent="0.3">
      <c r="A21" s="12">
        <v>15</v>
      </c>
      <c r="B21" s="10" t="s">
        <v>67</v>
      </c>
      <c r="C21" s="11" t="s">
        <v>15</v>
      </c>
      <c r="D21" s="11" t="s">
        <v>12</v>
      </c>
      <c r="E21" s="11">
        <v>1999</v>
      </c>
      <c r="F21" s="22"/>
      <c r="G21" s="73" t="b">
        <f t="shared" ref="G21:G27" si="5">IF(F21=1,"32",IF(F21=2,"26",IF(F21=3,"20",IF(F21=4,"15",IF(F21=5,"13",IF(F21=6,"12",IF(F21=7,"11",IF(F21=8,"10",IF(F21=9,"8",IF(F21=10,"7",IF(F21=11,"6",IF(F21=12,"5",IF(F21=13,"4",IF(F21=14,"3",IF(F21=15,"2",IF(F21=16,"1"))))))))))))))))</f>
        <v>0</v>
      </c>
      <c r="H21" s="16"/>
      <c r="I21" s="73" t="b">
        <f t="shared" si="1"/>
        <v>0</v>
      </c>
      <c r="J21" s="11"/>
      <c r="K21" s="73" t="b">
        <f t="shared" si="2"/>
        <v>0</v>
      </c>
      <c r="L21" s="11"/>
      <c r="M21" s="73" t="b">
        <f t="shared" si="3"/>
        <v>0</v>
      </c>
      <c r="N21" s="20"/>
      <c r="O21" s="20"/>
      <c r="P21" s="84">
        <f t="shared" si="4"/>
        <v>0</v>
      </c>
      <c r="AML21"/>
      <c r="AMM21"/>
      <c r="AMN21"/>
    </row>
    <row r="22" spans="1:16 1026:1028" x14ac:dyDescent="0.3">
      <c r="A22" s="12">
        <v>16</v>
      </c>
      <c r="B22" s="36" t="s">
        <v>72</v>
      </c>
      <c r="C22" s="12" t="s">
        <v>15</v>
      </c>
      <c r="D22" s="11" t="s">
        <v>12</v>
      </c>
      <c r="E22" s="12">
        <v>1999</v>
      </c>
      <c r="F22" s="12"/>
      <c r="G22" s="73" t="b">
        <f t="shared" si="5"/>
        <v>0</v>
      </c>
      <c r="H22" s="12"/>
      <c r="I22" s="73" t="b">
        <f t="shared" si="1"/>
        <v>0</v>
      </c>
      <c r="J22" s="12"/>
      <c r="K22" s="73" t="b">
        <f t="shared" si="2"/>
        <v>0</v>
      </c>
      <c r="L22" s="12"/>
      <c r="M22" s="73" t="b">
        <f t="shared" si="3"/>
        <v>0</v>
      </c>
      <c r="N22" s="12"/>
      <c r="O22" s="12"/>
      <c r="P22" s="84">
        <f t="shared" si="4"/>
        <v>0</v>
      </c>
      <c r="AML22"/>
      <c r="AMM22"/>
      <c r="AMN22"/>
    </row>
    <row r="23" spans="1:16 1026:1028" x14ac:dyDescent="0.3">
      <c r="A23" s="12">
        <v>17</v>
      </c>
      <c r="B23" s="10" t="s">
        <v>75</v>
      </c>
      <c r="C23" s="11" t="s">
        <v>76</v>
      </c>
      <c r="D23" s="11" t="s">
        <v>12</v>
      </c>
      <c r="E23" s="11">
        <v>1998</v>
      </c>
      <c r="F23" s="11"/>
      <c r="G23" s="73" t="b">
        <f t="shared" si="5"/>
        <v>0</v>
      </c>
      <c r="H23" s="16"/>
      <c r="I23" s="73" t="b">
        <f t="shared" si="1"/>
        <v>0</v>
      </c>
      <c r="J23" s="16"/>
      <c r="K23" s="73" t="b">
        <f t="shared" si="2"/>
        <v>0</v>
      </c>
      <c r="L23" s="11"/>
      <c r="M23" s="73" t="b">
        <f t="shared" si="3"/>
        <v>0</v>
      </c>
      <c r="N23" s="19"/>
      <c r="O23" s="19"/>
      <c r="P23" s="84">
        <f t="shared" si="4"/>
        <v>0</v>
      </c>
      <c r="AML23"/>
      <c r="AMM23"/>
      <c r="AMN23"/>
    </row>
    <row r="24" spans="1:16 1026:1028" x14ac:dyDescent="0.3">
      <c r="A24" s="76">
        <v>18</v>
      </c>
      <c r="B24" s="33" t="s">
        <v>77</v>
      </c>
      <c r="C24" s="11" t="s">
        <v>15</v>
      </c>
      <c r="D24" s="11" t="s">
        <v>12</v>
      </c>
      <c r="E24" s="11">
        <v>2006</v>
      </c>
      <c r="F24" s="11"/>
      <c r="G24" s="73" t="b">
        <f t="shared" si="5"/>
        <v>0</v>
      </c>
      <c r="H24" s="11"/>
      <c r="I24" s="73" t="b">
        <f t="shared" si="1"/>
        <v>0</v>
      </c>
      <c r="J24" s="11"/>
      <c r="K24" s="73" t="b">
        <f t="shared" si="2"/>
        <v>0</v>
      </c>
      <c r="L24" s="11"/>
      <c r="M24" s="73" t="b">
        <f t="shared" si="3"/>
        <v>0</v>
      </c>
      <c r="N24" s="19"/>
      <c r="O24" s="19"/>
      <c r="P24" s="84">
        <f t="shared" si="4"/>
        <v>0</v>
      </c>
    </row>
    <row r="25" spans="1:16 1026:1028" x14ac:dyDescent="0.3">
      <c r="A25" s="76">
        <v>19</v>
      </c>
      <c r="B25" s="27" t="s">
        <v>78</v>
      </c>
      <c r="C25" s="9" t="s">
        <v>25</v>
      </c>
      <c r="D25" s="11" t="s">
        <v>12</v>
      </c>
      <c r="E25" s="9">
        <v>1967</v>
      </c>
      <c r="F25" s="14"/>
      <c r="G25" s="73" t="b">
        <f t="shared" si="5"/>
        <v>0</v>
      </c>
      <c r="H25" s="14"/>
      <c r="I25" s="73" t="b">
        <f t="shared" si="1"/>
        <v>0</v>
      </c>
      <c r="J25" s="16"/>
      <c r="K25" s="73" t="b">
        <f t="shared" si="2"/>
        <v>0</v>
      </c>
      <c r="L25" s="11"/>
      <c r="M25" s="73" t="b">
        <f t="shared" si="3"/>
        <v>0</v>
      </c>
      <c r="N25" s="19"/>
      <c r="O25" s="19"/>
      <c r="P25" s="84">
        <f t="shared" si="4"/>
        <v>0</v>
      </c>
    </row>
    <row r="26" spans="1:16 1026:1028" x14ac:dyDescent="0.3">
      <c r="A26" s="76">
        <v>20</v>
      </c>
      <c r="B26" s="10" t="s">
        <v>79</v>
      </c>
      <c r="C26" s="11" t="s">
        <v>51</v>
      </c>
      <c r="D26" s="11" t="s">
        <v>12</v>
      </c>
      <c r="E26" s="11">
        <v>2005</v>
      </c>
      <c r="F26" s="22"/>
      <c r="G26" s="73" t="b">
        <f t="shared" si="5"/>
        <v>0</v>
      </c>
      <c r="H26" s="25"/>
      <c r="I26" s="73" t="b">
        <f t="shared" si="1"/>
        <v>0</v>
      </c>
      <c r="J26" s="11"/>
      <c r="K26" s="73" t="b">
        <f t="shared" si="2"/>
        <v>0</v>
      </c>
      <c r="L26" s="11"/>
      <c r="M26" s="73" t="b">
        <f t="shared" si="3"/>
        <v>0</v>
      </c>
      <c r="N26" s="19"/>
      <c r="O26" s="19"/>
      <c r="P26" s="84">
        <f t="shared" si="4"/>
        <v>0</v>
      </c>
      <c r="AML26"/>
      <c r="AMM26"/>
      <c r="AMN26"/>
    </row>
    <row r="27" spans="1:16 1026:1028" x14ac:dyDescent="0.3">
      <c r="A27" s="12">
        <v>21</v>
      </c>
      <c r="B27" s="33" t="s">
        <v>80</v>
      </c>
      <c r="C27" s="9" t="s">
        <v>15</v>
      </c>
      <c r="D27" s="11" t="s">
        <v>12</v>
      </c>
      <c r="E27" s="9">
        <v>1989</v>
      </c>
      <c r="F27" s="25"/>
      <c r="G27" s="73" t="b">
        <f t="shared" si="5"/>
        <v>0</v>
      </c>
      <c r="H27" s="16"/>
      <c r="I27" s="73" t="b">
        <f t="shared" si="1"/>
        <v>0</v>
      </c>
      <c r="J27" s="16"/>
      <c r="K27" s="73" t="b">
        <f t="shared" si="2"/>
        <v>0</v>
      </c>
      <c r="L27" s="11"/>
      <c r="M27" s="73" t="b">
        <f t="shared" si="3"/>
        <v>0</v>
      </c>
      <c r="N27" s="19"/>
      <c r="O27" s="19"/>
      <c r="P27" s="84">
        <f t="shared" si="4"/>
        <v>0</v>
      </c>
      <c r="AML27"/>
      <c r="AMM27"/>
      <c r="AMN27"/>
    </row>
    <row r="28" spans="1:16 1026:1028" x14ac:dyDescent="0.3">
      <c r="AML28"/>
      <c r="AMM28"/>
      <c r="AMN28"/>
    </row>
    <row r="29" spans="1:16 1026:1028" x14ac:dyDescent="0.3">
      <c r="AML29"/>
      <c r="AMM29"/>
      <c r="AMN29"/>
    </row>
    <row r="30" spans="1:16 1026:1028" x14ac:dyDescent="0.3">
      <c r="AML30"/>
      <c r="AMM30"/>
      <c r="AMN30"/>
    </row>
    <row r="31" spans="1:16 1026:1028" x14ac:dyDescent="0.3">
      <c r="AML31"/>
      <c r="AMM31"/>
      <c r="AMN31"/>
    </row>
    <row r="32" spans="1:16 1026:1028" x14ac:dyDescent="0.3">
      <c r="AML32"/>
      <c r="AMM32"/>
      <c r="AMN32"/>
    </row>
  </sheetData>
  <sortState ref="B7:P27">
    <sortCondition descending="1" ref="P27"/>
  </sortState>
  <mergeCells count="9">
    <mergeCell ref="F4:G4"/>
    <mergeCell ref="A1:P1"/>
    <mergeCell ref="A2:P2"/>
    <mergeCell ref="L4:M4"/>
    <mergeCell ref="F5:G5"/>
    <mergeCell ref="H5:I5"/>
    <mergeCell ref="J5:K5"/>
    <mergeCell ref="L5:M5"/>
    <mergeCell ref="N5:O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N1048576"/>
  <sheetViews>
    <sheetView workbookViewId="0">
      <selection activeCell="P10" sqref="P10"/>
    </sheetView>
  </sheetViews>
  <sheetFormatPr baseColWidth="10" defaultColWidth="8.77734375" defaultRowHeight="14.4" x14ac:dyDescent="0.3"/>
  <cols>
    <col min="1" max="1" width="11.33203125" style="1" customWidth="1"/>
    <col min="2" max="2" width="23.44140625" style="1" customWidth="1"/>
    <col min="3" max="3" width="13" style="1" customWidth="1"/>
    <col min="5" max="5" width="9.44140625" style="1" customWidth="1"/>
    <col min="7" max="7" width="18.5546875" style="1" customWidth="1"/>
    <col min="8" max="8" width="10.77734375" style="1" customWidth="1"/>
    <col min="9" max="9" width="11.77734375" style="1" customWidth="1"/>
    <col min="10" max="10" width="10.6640625" style="1" customWidth="1"/>
    <col min="11" max="11" width="9.77734375" style="1" customWidth="1"/>
    <col min="12" max="12" width="12.5546875" style="1" customWidth="1"/>
    <col min="13" max="13" width="14" style="1" customWidth="1"/>
    <col min="14" max="14" width="8.21875" style="1" customWidth="1"/>
    <col min="15" max="15" width="7.88671875" style="1" customWidth="1"/>
    <col min="16" max="16" width="11" style="1" customWidth="1"/>
    <col min="17" max="17" width="8.77734375" style="87"/>
    <col min="1026" max="1028" width="11.5546875" style="1" customWidth="1"/>
  </cols>
  <sheetData>
    <row r="1" spans="1:17 1026:1028" ht="20.399999999999999" thickBot="1" x14ac:dyDescent="0.45">
      <c r="A1" s="127" t="s">
        <v>0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AML1"/>
      <c r="AMM1"/>
      <c r="AMN1"/>
    </row>
    <row r="2" spans="1:17 1026:1028" ht="21" thickTop="1" thickBot="1" x14ac:dyDescent="0.45">
      <c r="A2" s="127" t="s">
        <v>163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AML2"/>
      <c r="AMM2"/>
      <c r="AMN2"/>
    </row>
    <row r="3" spans="1:17 1026:1028" ht="15.6" thickTop="1" thickBot="1" x14ac:dyDescent="0.35"/>
    <row r="4" spans="1:17 1026:1028" ht="15" thickBot="1" x14ac:dyDescent="0.35">
      <c r="F4" s="128" t="s">
        <v>60</v>
      </c>
      <c r="G4" s="129"/>
      <c r="H4" s="130"/>
      <c r="I4" s="130"/>
      <c r="J4" s="131"/>
      <c r="K4" s="131"/>
      <c r="L4" s="131"/>
      <c r="M4" s="131"/>
      <c r="N4" s="28"/>
      <c r="O4" s="28"/>
      <c r="P4" s="28"/>
      <c r="Q4" s="88"/>
      <c r="AML4"/>
      <c r="AMM4"/>
      <c r="AMN4"/>
    </row>
    <row r="5" spans="1:17 1026:1028" ht="15" thickBot="1" x14ac:dyDescent="0.35">
      <c r="F5" s="122" t="s">
        <v>61</v>
      </c>
      <c r="G5" s="123"/>
      <c r="H5" s="124" t="s">
        <v>175</v>
      </c>
      <c r="I5" s="124"/>
      <c r="J5" s="124" t="s">
        <v>185</v>
      </c>
      <c r="K5" s="124"/>
      <c r="L5" s="124" t="s">
        <v>192</v>
      </c>
      <c r="M5" s="124"/>
      <c r="N5" s="138" t="s">
        <v>149</v>
      </c>
      <c r="O5" s="136"/>
      <c r="P5" s="91"/>
      <c r="Q5" s="90"/>
      <c r="AML5"/>
      <c r="AMM5"/>
      <c r="AMN5"/>
    </row>
    <row r="6" spans="1:17 1026:1028" ht="15" thickBot="1" x14ac:dyDescent="0.35">
      <c r="A6" s="2" t="s">
        <v>1</v>
      </c>
      <c r="B6" s="3" t="s">
        <v>2</v>
      </c>
      <c r="C6" s="4" t="s">
        <v>63</v>
      </c>
      <c r="D6" s="4" t="s">
        <v>4</v>
      </c>
      <c r="E6" s="4" t="s">
        <v>5</v>
      </c>
      <c r="F6" s="2" t="s">
        <v>6</v>
      </c>
      <c r="G6" s="4" t="s">
        <v>7</v>
      </c>
      <c r="H6" s="5" t="s">
        <v>6</v>
      </c>
      <c r="I6" s="6" t="s">
        <v>7</v>
      </c>
      <c r="J6" s="7" t="s">
        <v>6</v>
      </c>
      <c r="K6" s="6" t="s">
        <v>7</v>
      </c>
      <c r="L6" s="7" t="s">
        <v>6</v>
      </c>
      <c r="M6" s="6" t="s">
        <v>7</v>
      </c>
      <c r="N6" s="7" t="s">
        <v>6</v>
      </c>
      <c r="O6" s="6" t="s">
        <v>7</v>
      </c>
      <c r="P6" s="8" t="s">
        <v>8</v>
      </c>
      <c r="AML6"/>
      <c r="AMM6"/>
      <c r="AMN6"/>
    </row>
    <row r="7" spans="1:17 1026:1028" ht="15" customHeight="1" x14ac:dyDescent="0.3">
      <c r="A7" s="9">
        <v>1</v>
      </c>
      <c r="B7" s="33" t="s">
        <v>82</v>
      </c>
      <c r="C7" s="11" t="s">
        <v>83</v>
      </c>
      <c r="D7" s="9" t="s">
        <v>12</v>
      </c>
      <c r="E7" s="11">
        <v>2006</v>
      </c>
      <c r="F7" s="11">
        <v>3</v>
      </c>
      <c r="G7" s="73" t="str">
        <f>IF(F7=1,"32",IF(F7=2,"26",IF(F7=3,"20",IF(F7=4,"15",IF(F7=5,"13",IF(F7=6,"12",IF(F7=7,"11",IF(F7=8,"10",IF(F7=9,"8",IF(F7=10,"7",IF(F7=11,"6",IF(F7=12,"5",IF(F7=13,"4",IF(F7=14,"3",IF(F7=15,"2",IF(F7=16,"1"))))))))))))))))</f>
        <v>20</v>
      </c>
      <c r="H7" s="11">
        <v>2</v>
      </c>
      <c r="I7" s="73" t="str">
        <f t="shared" ref="I7:I13" si="0">IF(H7=1,"32",IF(H7=2,"26",IF(H7=3,"20",IF(H7=4,"15",IF(H7=5,"13",IF(H7=6,"12",IF(H7=7,"11",IF(H7=8,"10",IF(H7=9,"8",IF(H7=10,"7",IF(H7=11,"6",IF(H7=12,"5",IF(H7=13,"4",IF(H7=14,"3",IF(H7=15,"2",IF(H7=16,"1"))))))))))))))))</f>
        <v>26</v>
      </c>
      <c r="J7" s="11">
        <v>2</v>
      </c>
      <c r="K7" s="73" t="str">
        <f t="shared" ref="K7:K22" si="1">IF(J7=1,"32",IF(J7=2,"26",IF(J7=3,"20",IF(J7=4,"15",IF(J7=5,"13",IF(J7=6,"12",IF(J7=7,"11",IF(J7=8,"10",IF(J7=9,"8",IF(J7=10,"7",IF(J7=11,"6",IF(J7=12,"5",IF(J7=13,"4",IF(J7=14,"3",IF(J7=15,"2",IF(J7=16,"1"))))))))))))))))</f>
        <v>26</v>
      </c>
      <c r="L7" s="16">
        <v>1</v>
      </c>
      <c r="M7" s="73" t="str">
        <f t="shared" ref="M7:M22" si="2">IF(L7=1,"32",IF(L7=2,"26",IF(L7=3,"20",IF(L7=4,"15",IF(L7=5,"13",IF(L7=6,"12",IF(L7=7,"11",IF(L7=8,"10",IF(L7=9,"8",IF(L7=10,"7",IF(L7=11,"6",IF(L7=12,"5",IF(L7=13,"4",IF(L7=14,"3",IF(L7=15,"2",IF(L7=16,"1"))))))))))))))))</f>
        <v>32</v>
      </c>
      <c r="N7" s="24"/>
      <c r="O7" s="17"/>
      <c r="P7" s="17">
        <f t="shared" ref="P7:P22" si="3">G7+I7+K7+M7</f>
        <v>104</v>
      </c>
      <c r="AML7"/>
      <c r="AMM7"/>
      <c r="AMN7"/>
    </row>
    <row r="8" spans="1:17 1026:1028" ht="15" customHeight="1" x14ac:dyDescent="0.3">
      <c r="A8" s="9">
        <v>2</v>
      </c>
      <c r="B8" s="38" t="s">
        <v>91</v>
      </c>
      <c r="C8" s="39" t="s">
        <v>15</v>
      </c>
      <c r="D8" s="39" t="s">
        <v>12</v>
      </c>
      <c r="E8" s="12">
        <v>2007</v>
      </c>
      <c r="F8" s="12">
        <v>1</v>
      </c>
      <c r="G8" s="73" t="str">
        <f>IF(F8=1,"32",IF(F8=2,"26",IF(F8=3,"20",IF(F8=4,"15",IF(F8=5,"13",IF(F8=6,"12",IF(F8=7,"11",IF(F8=8,"10",IF(F8=9,"8",IF(F8=10,"7",IF(F8=11,"6",IF(F8=12,"5",IF(F8=13,"4",IF(F8=14,"3",IF(F8=15,"2",IF(F8=16,"1"))))))))))))))))</f>
        <v>32</v>
      </c>
      <c r="H8" s="12">
        <v>1</v>
      </c>
      <c r="I8" s="73" t="str">
        <f t="shared" si="0"/>
        <v>32</v>
      </c>
      <c r="J8" s="12"/>
      <c r="K8" s="73" t="b">
        <f t="shared" si="1"/>
        <v>0</v>
      </c>
      <c r="L8" s="24"/>
      <c r="M8" s="73" t="b">
        <f t="shared" si="2"/>
        <v>0</v>
      </c>
      <c r="N8" s="24"/>
      <c r="O8" s="17"/>
      <c r="P8" s="17">
        <f t="shared" si="3"/>
        <v>64</v>
      </c>
      <c r="AML8"/>
      <c r="AMM8"/>
      <c r="AMN8"/>
    </row>
    <row r="9" spans="1:17 1026:1028" ht="15" customHeight="1" x14ac:dyDescent="0.3">
      <c r="A9" s="9">
        <v>3</v>
      </c>
      <c r="B9" s="10" t="s">
        <v>88</v>
      </c>
      <c r="C9" s="11" t="s">
        <v>89</v>
      </c>
      <c r="D9" s="11" t="s">
        <v>12</v>
      </c>
      <c r="E9" s="11">
        <v>2008</v>
      </c>
      <c r="F9" s="11"/>
      <c r="G9" s="73" t="b">
        <f t="shared" ref="G9:G10" si="4">IF(F9=1,"32",IF(F9=2,"26",IF(F9=3,"20",IF(F9=4,"15",IF(F9=5,"13",IF(F9=6,"12",IF(F9=7,"11",IF(F9=8,"10",IF(F9=9,"8",IF(F9=10,"7",IF(F9=11,"6",IF(F9=12,"5",IF(F9=13,"4",IF(F9=14,"3",IF(F9=15,"2",IF(F9=16,"1"))))))))))))))))</f>
        <v>0</v>
      </c>
      <c r="H9" s="11"/>
      <c r="I9" s="73" t="b">
        <f t="shared" si="0"/>
        <v>0</v>
      </c>
      <c r="J9" s="11">
        <v>1</v>
      </c>
      <c r="K9" s="73" t="str">
        <f t="shared" si="1"/>
        <v>32</v>
      </c>
      <c r="L9" s="11">
        <v>2</v>
      </c>
      <c r="M9" s="73" t="str">
        <f t="shared" si="2"/>
        <v>26</v>
      </c>
      <c r="N9" s="24"/>
      <c r="O9" s="17"/>
      <c r="P9" s="17">
        <f t="shared" si="3"/>
        <v>58</v>
      </c>
      <c r="Q9" s="89"/>
      <c r="AML9"/>
      <c r="AMM9"/>
      <c r="AMN9"/>
    </row>
    <row r="10" spans="1:17 1026:1028" ht="15" customHeight="1" x14ac:dyDescent="0.3">
      <c r="A10" s="9">
        <v>4</v>
      </c>
      <c r="B10" s="74" t="s">
        <v>174</v>
      </c>
      <c r="C10" s="75" t="s">
        <v>39</v>
      </c>
      <c r="D10" s="9" t="s">
        <v>12</v>
      </c>
      <c r="E10" s="75">
        <v>2010</v>
      </c>
      <c r="F10" s="78"/>
      <c r="G10" s="73" t="b">
        <f t="shared" si="4"/>
        <v>0</v>
      </c>
      <c r="H10" s="12">
        <v>5</v>
      </c>
      <c r="I10" s="73" t="str">
        <f t="shared" si="0"/>
        <v>13</v>
      </c>
      <c r="J10" s="12">
        <v>3</v>
      </c>
      <c r="K10" s="73" t="str">
        <f t="shared" si="1"/>
        <v>20</v>
      </c>
      <c r="L10" s="12">
        <v>3</v>
      </c>
      <c r="M10" s="73" t="str">
        <f t="shared" si="2"/>
        <v>20</v>
      </c>
      <c r="N10" s="24"/>
      <c r="O10" s="24"/>
      <c r="P10" s="17">
        <f t="shared" si="3"/>
        <v>53</v>
      </c>
      <c r="Q10" s="89"/>
      <c r="AML10"/>
      <c r="AMM10"/>
      <c r="AMN10"/>
    </row>
    <row r="11" spans="1:17 1026:1028" ht="15" customHeight="1" x14ac:dyDescent="0.3">
      <c r="A11" s="9">
        <v>5</v>
      </c>
      <c r="B11" s="33" t="s">
        <v>84</v>
      </c>
      <c r="C11" s="11" t="s">
        <v>83</v>
      </c>
      <c r="D11" s="9" t="s">
        <v>12</v>
      </c>
      <c r="E11" s="11">
        <v>2006</v>
      </c>
      <c r="F11" s="11">
        <v>3</v>
      </c>
      <c r="G11" s="73" t="str">
        <f>IF(F11=1,"32",IF(F11=2,"26",IF(F11=3,"20",IF(F11=4,"15",IF(F11=5,"13",IF(F11=6,"12",IF(F11=7,"11",IF(F11=8,"10",IF(F11=9,"8",IF(F11=10,"7",IF(F11=11,"6",IF(F11=12,"5",IF(F11=13,"4",IF(F11=14,"3",IF(F11=15,"2",IF(F11=16,"1"))))))))))))))))</f>
        <v>20</v>
      </c>
      <c r="H11" s="11">
        <v>3</v>
      </c>
      <c r="I11" s="73" t="str">
        <f t="shared" si="0"/>
        <v>20</v>
      </c>
      <c r="J11" s="11"/>
      <c r="K11" s="73" t="b">
        <f t="shared" si="1"/>
        <v>0</v>
      </c>
      <c r="L11" s="19"/>
      <c r="M11" s="73" t="b">
        <f t="shared" si="2"/>
        <v>0</v>
      </c>
      <c r="N11" s="24"/>
      <c r="O11" s="17"/>
      <c r="P11" s="17">
        <f t="shared" si="3"/>
        <v>40</v>
      </c>
      <c r="Q11" s="89"/>
      <c r="AML11"/>
      <c r="AMM11"/>
      <c r="AMN11"/>
    </row>
    <row r="12" spans="1:17 1026:1028" ht="15" customHeight="1" x14ac:dyDescent="0.3">
      <c r="A12" s="9">
        <v>6</v>
      </c>
      <c r="B12" s="33" t="s">
        <v>81</v>
      </c>
      <c r="C12" s="11" t="s">
        <v>22</v>
      </c>
      <c r="D12" s="9" t="s">
        <v>12</v>
      </c>
      <c r="E12" s="11">
        <v>1998</v>
      </c>
      <c r="F12" s="11">
        <v>2</v>
      </c>
      <c r="G12" s="73" t="str">
        <f>IF(F12=1,"32",IF(F12=2,"26",IF(F12=3,"20",IF(F12=4,"15",IF(F12=5,"13",IF(F12=6,"12",IF(F12=7,"11",IF(F12=8,"10",IF(F12=9,"8",IF(F12=10,"7",IF(F12=11,"6",IF(F12=12,"5",IF(F12=13,"4",IF(F12=14,"3",IF(F12=15,"2",IF(F12=16,"1"))))))))))))))))</f>
        <v>26</v>
      </c>
      <c r="H12" s="16"/>
      <c r="I12" s="73" t="b">
        <f t="shared" si="0"/>
        <v>0</v>
      </c>
      <c r="J12" s="14"/>
      <c r="K12" s="73" t="b">
        <f t="shared" si="1"/>
        <v>0</v>
      </c>
      <c r="L12" s="16"/>
      <c r="M12" s="73" t="b">
        <f t="shared" si="2"/>
        <v>0</v>
      </c>
      <c r="N12" s="24"/>
      <c r="O12" s="17"/>
      <c r="P12" s="17">
        <f t="shared" si="3"/>
        <v>26</v>
      </c>
      <c r="AML12"/>
      <c r="AMM12"/>
      <c r="AMN12"/>
    </row>
    <row r="13" spans="1:17 1026:1028" ht="15" customHeight="1" x14ac:dyDescent="0.3">
      <c r="A13" s="9">
        <v>7</v>
      </c>
      <c r="B13" s="10" t="s">
        <v>93</v>
      </c>
      <c r="C13" s="11" t="s">
        <v>39</v>
      </c>
      <c r="D13" s="11" t="s">
        <v>12</v>
      </c>
      <c r="E13" s="11">
        <v>1989</v>
      </c>
      <c r="F13" s="11"/>
      <c r="G13" s="73" t="b">
        <f t="shared" ref="G13:G22" si="5">IF(F13=1,"32",IF(F13=2,"26",IF(F13=3,"20",IF(F13=4,"15",IF(F13=5,"13",IF(F13=6,"12",IF(F13=7,"11",IF(F13=8,"10",IF(F13=9,"8",IF(F13=10,"7",IF(F13=11,"6",IF(F13=12,"5",IF(F13=13,"4",IF(F13=14,"3",IF(F13=15,"2",IF(F13=16,"1"))))))))))))))))</f>
        <v>0</v>
      </c>
      <c r="H13" s="11">
        <v>3</v>
      </c>
      <c r="I13" s="73" t="str">
        <f t="shared" si="0"/>
        <v>20</v>
      </c>
      <c r="J13" s="11"/>
      <c r="K13" s="73" t="b">
        <f t="shared" si="1"/>
        <v>0</v>
      </c>
      <c r="L13" s="10"/>
      <c r="M13" s="73" t="b">
        <f t="shared" si="2"/>
        <v>0</v>
      </c>
      <c r="N13" s="24"/>
      <c r="O13" s="17"/>
      <c r="P13" s="17">
        <f t="shared" si="3"/>
        <v>20</v>
      </c>
      <c r="AML13"/>
      <c r="AMM13"/>
      <c r="AMN13"/>
    </row>
    <row r="14" spans="1:17 1026:1028" x14ac:dyDescent="0.3">
      <c r="A14" s="11">
        <v>8</v>
      </c>
      <c r="B14" s="33" t="s">
        <v>85</v>
      </c>
      <c r="C14" s="11" t="s">
        <v>22</v>
      </c>
      <c r="D14" s="9" t="s">
        <v>12</v>
      </c>
      <c r="E14" s="9">
        <v>1996</v>
      </c>
      <c r="F14" s="14"/>
      <c r="G14" s="73" t="b">
        <f t="shared" si="5"/>
        <v>0</v>
      </c>
      <c r="H14" s="14"/>
      <c r="I14" s="73" t="b">
        <f t="shared" ref="I14:I21" si="6">IF(H14=1,"32",IF(H14=2,"26",IF(H14=3,"20",IF(H14=4,"15",IF(H14=5,"13",IF(H14=6,"12",IF(H14=7,"11",IF(H14=8,"10",IF(H14=9,"8",IF(H14=10,"7",IF(H14=11,"6",IF(H14=12,"5",IF(H14=13,"4",IF(H14=14,"3",IF(H14=15,"2",IF(H14=16,"1"))))))))))))))))</f>
        <v>0</v>
      </c>
      <c r="J14" s="16"/>
      <c r="K14" s="73" t="b">
        <f t="shared" si="1"/>
        <v>0</v>
      </c>
      <c r="L14" s="14"/>
      <c r="M14" s="73" t="b">
        <f t="shared" si="2"/>
        <v>0</v>
      </c>
      <c r="N14" s="24"/>
      <c r="O14" s="17"/>
      <c r="P14" s="17">
        <f t="shared" si="3"/>
        <v>0</v>
      </c>
      <c r="AML14"/>
      <c r="AMM14"/>
      <c r="AMN14"/>
    </row>
    <row r="15" spans="1:17 1026:1028" x14ac:dyDescent="0.3">
      <c r="A15" s="11">
        <v>9</v>
      </c>
      <c r="B15" s="10" t="s">
        <v>86</v>
      </c>
      <c r="C15" s="11" t="s">
        <v>22</v>
      </c>
      <c r="D15" s="9" t="s">
        <v>12</v>
      </c>
      <c r="E15" s="9">
        <v>1997</v>
      </c>
      <c r="F15" s="14"/>
      <c r="G15" s="73" t="b">
        <f t="shared" si="5"/>
        <v>0</v>
      </c>
      <c r="H15" s="14"/>
      <c r="I15" s="73" t="b">
        <f t="shared" si="6"/>
        <v>0</v>
      </c>
      <c r="J15" s="16"/>
      <c r="K15" s="73" t="b">
        <f t="shared" si="1"/>
        <v>0</v>
      </c>
      <c r="L15" s="16"/>
      <c r="M15" s="73" t="b">
        <f t="shared" si="2"/>
        <v>0</v>
      </c>
      <c r="N15" s="24"/>
      <c r="O15" s="17"/>
      <c r="P15" s="17">
        <f t="shared" si="3"/>
        <v>0</v>
      </c>
      <c r="AML15"/>
      <c r="AMM15"/>
      <c r="AMN15"/>
    </row>
    <row r="16" spans="1:17 1026:1028" x14ac:dyDescent="0.3">
      <c r="A16" s="11">
        <v>10</v>
      </c>
      <c r="B16" s="33" t="s">
        <v>87</v>
      </c>
      <c r="C16" s="11" t="s">
        <v>48</v>
      </c>
      <c r="D16" s="9" t="s">
        <v>12</v>
      </c>
      <c r="E16" s="11">
        <v>2001</v>
      </c>
      <c r="F16" s="11"/>
      <c r="G16" s="73" t="b">
        <f t="shared" si="5"/>
        <v>0</v>
      </c>
      <c r="H16" s="16"/>
      <c r="I16" s="73" t="b">
        <f t="shared" si="6"/>
        <v>0</v>
      </c>
      <c r="J16" s="16"/>
      <c r="K16" s="73" t="b">
        <f t="shared" si="1"/>
        <v>0</v>
      </c>
      <c r="L16" s="16"/>
      <c r="M16" s="73" t="b">
        <f t="shared" si="2"/>
        <v>0</v>
      </c>
      <c r="N16" s="24"/>
      <c r="O16" s="17"/>
      <c r="P16" s="17">
        <f t="shared" si="3"/>
        <v>0</v>
      </c>
      <c r="Q16" s="89"/>
      <c r="AML16"/>
      <c r="AMM16"/>
      <c r="AMN16"/>
    </row>
    <row r="17" spans="1:16 1026:1028" x14ac:dyDescent="0.3">
      <c r="A17" s="11">
        <v>11</v>
      </c>
      <c r="B17" s="10" t="s">
        <v>17</v>
      </c>
      <c r="C17" s="11" t="s">
        <v>90</v>
      </c>
      <c r="D17" s="11" t="s">
        <v>12</v>
      </c>
      <c r="E17" s="11">
        <v>2006</v>
      </c>
      <c r="F17" s="11"/>
      <c r="G17" s="73" t="b">
        <f t="shared" si="5"/>
        <v>0</v>
      </c>
      <c r="H17" s="11"/>
      <c r="I17" s="73" t="b">
        <f t="shared" si="6"/>
        <v>0</v>
      </c>
      <c r="J17" s="11"/>
      <c r="K17" s="73" t="b">
        <f t="shared" si="1"/>
        <v>0</v>
      </c>
      <c r="L17" s="16"/>
      <c r="M17" s="73" t="b">
        <f t="shared" si="2"/>
        <v>0</v>
      </c>
      <c r="N17" s="24"/>
      <c r="O17" s="17"/>
      <c r="P17" s="17">
        <f t="shared" si="3"/>
        <v>0</v>
      </c>
      <c r="AML17"/>
      <c r="AMM17"/>
      <c r="AMN17"/>
    </row>
    <row r="18" spans="1:16 1026:1028" x14ac:dyDescent="0.3">
      <c r="A18" s="40">
        <v>12</v>
      </c>
      <c r="B18" s="10" t="s">
        <v>92</v>
      </c>
      <c r="C18" s="11" t="s">
        <v>43</v>
      </c>
      <c r="D18" s="39" t="s">
        <v>12</v>
      </c>
      <c r="E18" s="11">
        <v>1963</v>
      </c>
      <c r="F18" s="24"/>
      <c r="G18" s="73" t="b">
        <f t="shared" si="5"/>
        <v>0</v>
      </c>
      <c r="H18" s="10"/>
      <c r="I18" s="73" t="b">
        <f t="shared" si="6"/>
        <v>0</v>
      </c>
      <c r="J18" s="10"/>
      <c r="K18" s="73" t="b">
        <f t="shared" si="1"/>
        <v>0</v>
      </c>
      <c r="L18" s="11"/>
      <c r="M18" s="73" t="b">
        <f t="shared" si="2"/>
        <v>0</v>
      </c>
      <c r="N18" s="24"/>
      <c r="O18" s="17"/>
      <c r="P18" s="17">
        <f t="shared" si="3"/>
        <v>0</v>
      </c>
      <c r="AML18"/>
      <c r="AMM18"/>
      <c r="AMN18"/>
    </row>
    <row r="19" spans="1:16 1026:1028" x14ac:dyDescent="0.3">
      <c r="A19" s="12">
        <v>13</v>
      </c>
      <c r="B19" s="41" t="s">
        <v>94</v>
      </c>
      <c r="C19" s="11" t="s">
        <v>35</v>
      </c>
      <c r="D19" s="11" t="s">
        <v>36</v>
      </c>
      <c r="E19" s="11">
        <v>1997</v>
      </c>
      <c r="F19" s="11"/>
      <c r="G19" s="73" t="b">
        <f t="shared" si="5"/>
        <v>0</v>
      </c>
      <c r="H19" s="24"/>
      <c r="I19" s="73" t="b">
        <f t="shared" si="6"/>
        <v>0</v>
      </c>
      <c r="J19" s="24"/>
      <c r="K19" s="73" t="b">
        <f t="shared" si="1"/>
        <v>0</v>
      </c>
      <c r="L19" s="24"/>
      <c r="M19" s="73" t="b">
        <f t="shared" si="2"/>
        <v>0</v>
      </c>
      <c r="N19" s="24"/>
      <c r="O19" s="17"/>
      <c r="P19" s="17">
        <f t="shared" si="3"/>
        <v>0</v>
      </c>
      <c r="AML19"/>
      <c r="AMM19"/>
      <c r="AMN19"/>
    </row>
    <row r="20" spans="1:16 1026:1028" x14ac:dyDescent="0.3">
      <c r="A20" s="12">
        <v>14</v>
      </c>
      <c r="B20" s="24" t="s">
        <v>95</v>
      </c>
      <c r="C20" s="12" t="s">
        <v>22</v>
      </c>
      <c r="D20" s="39" t="s">
        <v>12</v>
      </c>
      <c r="E20" s="12">
        <v>1996</v>
      </c>
      <c r="F20" s="24"/>
      <c r="G20" s="73" t="b">
        <f t="shared" si="5"/>
        <v>0</v>
      </c>
      <c r="H20" s="24"/>
      <c r="I20" s="73" t="b">
        <f t="shared" si="6"/>
        <v>0</v>
      </c>
      <c r="J20" s="12"/>
      <c r="K20" s="73" t="b">
        <f t="shared" si="1"/>
        <v>0</v>
      </c>
      <c r="L20" s="24"/>
      <c r="M20" s="73" t="b">
        <f t="shared" si="2"/>
        <v>0</v>
      </c>
      <c r="N20" s="24"/>
      <c r="O20" s="17"/>
      <c r="P20" s="17">
        <f t="shared" si="3"/>
        <v>0</v>
      </c>
      <c r="AML20"/>
      <c r="AMM20"/>
      <c r="AMN20"/>
    </row>
    <row r="21" spans="1:16 1026:1028" x14ac:dyDescent="0.3">
      <c r="A21" s="11">
        <v>15</v>
      </c>
      <c r="B21" s="10" t="s">
        <v>96</v>
      </c>
      <c r="C21" s="11" t="s">
        <v>39</v>
      </c>
      <c r="D21" s="11" t="s">
        <v>12</v>
      </c>
      <c r="E21" s="11">
        <v>2008</v>
      </c>
      <c r="F21" s="10"/>
      <c r="G21" s="73" t="b">
        <f t="shared" si="5"/>
        <v>0</v>
      </c>
      <c r="H21" s="11"/>
      <c r="I21" s="73" t="b">
        <f t="shared" si="6"/>
        <v>0</v>
      </c>
      <c r="J21" s="10"/>
      <c r="K21" s="73" t="b">
        <f t="shared" si="1"/>
        <v>0</v>
      </c>
      <c r="L21" s="10"/>
      <c r="M21" s="73" t="b">
        <f t="shared" si="2"/>
        <v>0</v>
      </c>
      <c r="N21" s="24"/>
      <c r="O21" s="17"/>
      <c r="P21" s="17">
        <f t="shared" si="3"/>
        <v>0</v>
      </c>
      <c r="AML21"/>
      <c r="AMM21"/>
      <c r="AMN21"/>
    </row>
    <row r="22" spans="1:16 1026:1028" x14ac:dyDescent="0.3">
      <c r="A22" s="75">
        <v>16</v>
      </c>
      <c r="B22" s="33" t="s">
        <v>97</v>
      </c>
      <c r="C22" s="11" t="s">
        <v>98</v>
      </c>
      <c r="D22" s="9" t="s">
        <v>12</v>
      </c>
      <c r="E22" s="11">
        <v>2006</v>
      </c>
      <c r="F22" s="11"/>
      <c r="G22" s="73" t="b">
        <f t="shared" si="5"/>
        <v>0</v>
      </c>
      <c r="H22" s="11"/>
      <c r="I22" s="19"/>
      <c r="J22" s="21"/>
      <c r="K22" s="73" t="b">
        <f t="shared" si="1"/>
        <v>0</v>
      </c>
      <c r="L22" s="16"/>
      <c r="M22" s="73" t="b">
        <f t="shared" si="2"/>
        <v>0</v>
      </c>
      <c r="N22" s="24"/>
      <c r="O22" s="17"/>
      <c r="P22" s="17">
        <f t="shared" si="3"/>
        <v>0</v>
      </c>
    </row>
    <row r="24" spans="1:16 1026:1028" x14ac:dyDescent="0.3">
      <c r="D24" s="1"/>
      <c r="F24" s="32"/>
      <c r="G24" s="32"/>
      <c r="H24" s="32"/>
      <c r="I24" s="32"/>
      <c r="J24" s="32"/>
      <c r="K24" s="32"/>
      <c r="L24" s="32"/>
      <c r="M24" s="32"/>
      <c r="AML24"/>
      <c r="AMM24"/>
      <c r="AMN24"/>
    </row>
    <row r="25" spans="1:16 1026:1028" x14ac:dyDescent="0.3">
      <c r="A25" s="42"/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AML25"/>
      <c r="AMM25"/>
      <c r="AMN25"/>
    </row>
    <row r="26" spans="1:16 1026:1028" x14ac:dyDescent="0.3">
      <c r="A26" s="43"/>
      <c r="B26" s="44"/>
      <c r="C26" s="32"/>
      <c r="D26" s="43"/>
      <c r="E26" s="32"/>
      <c r="F26" s="32"/>
      <c r="G26" s="45"/>
      <c r="H26" s="45"/>
      <c r="I26" s="46"/>
      <c r="J26" s="47"/>
      <c r="K26" s="48"/>
      <c r="L26" s="48"/>
      <c r="M26" s="48"/>
      <c r="N26" s="49"/>
      <c r="O26" s="49"/>
      <c r="P26" s="49"/>
      <c r="AML26"/>
      <c r="AMM26"/>
      <c r="AMN26"/>
    </row>
    <row r="27" spans="1:16 1026:1028" x14ac:dyDescent="0.3">
      <c r="A27" s="43"/>
      <c r="B27" s="44"/>
      <c r="C27" s="32"/>
      <c r="D27" s="43"/>
      <c r="E27" s="32"/>
      <c r="F27" s="50"/>
      <c r="G27" s="51"/>
      <c r="H27" s="52"/>
      <c r="I27" s="46"/>
      <c r="J27" s="32"/>
      <c r="K27" s="53"/>
      <c r="L27" s="53"/>
      <c r="M27" s="53"/>
      <c r="N27" s="49"/>
      <c r="O27" s="49"/>
      <c r="P27" s="49"/>
      <c r="AML27"/>
      <c r="AMM27"/>
      <c r="AMN27"/>
    </row>
    <row r="28" spans="1:16 1026:1028" x14ac:dyDescent="0.3">
      <c r="A28" s="43"/>
      <c r="B28" s="44"/>
      <c r="C28" s="43"/>
      <c r="D28" s="43"/>
      <c r="E28" s="43"/>
      <c r="F28" s="50"/>
      <c r="G28" s="51"/>
      <c r="H28" s="45"/>
      <c r="I28" s="46"/>
      <c r="J28" s="45"/>
      <c r="K28" s="45"/>
      <c r="L28" s="45"/>
      <c r="M28" s="45"/>
      <c r="N28" s="49"/>
      <c r="O28" s="49"/>
      <c r="P28" s="49"/>
      <c r="AML28"/>
      <c r="AMM28"/>
      <c r="AMN28"/>
    </row>
    <row r="29" spans="1:16 1026:1028" x14ac:dyDescent="0.3">
      <c r="A29" s="43"/>
      <c r="B29" s="44"/>
      <c r="C29" s="32"/>
      <c r="D29" s="43"/>
      <c r="E29" s="32"/>
      <c r="F29" s="50"/>
      <c r="G29" s="51"/>
      <c r="H29" s="52"/>
      <c r="I29" s="46"/>
      <c r="J29" s="32"/>
      <c r="K29" s="45"/>
      <c r="L29" s="45"/>
      <c r="M29" s="45"/>
      <c r="N29" s="49"/>
      <c r="O29" s="49"/>
      <c r="P29" s="49"/>
      <c r="AML29"/>
      <c r="AMM29"/>
      <c r="AMN29"/>
    </row>
    <row r="30" spans="1:16 1026:1028" x14ac:dyDescent="0.3">
      <c r="A30" s="43"/>
      <c r="B30" s="54"/>
      <c r="C30" s="32"/>
      <c r="D30" s="43"/>
      <c r="E30" s="43"/>
      <c r="F30" s="51"/>
      <c r="G30" s="51"/>
      <c r="H30" s="46"/>
      <c r="I30" s="46"/>
      <c r="J30" s="45"/>
      <c r="K30" s="45"/>
      <c r="L30" s="45"/>
      <c r="M30" s="45"/>
      <c r="N30" s="49"/>
      <c r="O30" s="49"/>
      <c r="P30" s="49"/>
      <c r="AML30"/>
      <c r="AMM30"/>
      <c r="AMN30"/>
    </row>
    <row r="31" spans="1:16 1026:1028" x14ac:dyDescent="0.3">
      <c r="A31" s="43"/>
      <c r="B31" s="44"/>
      <c r="C31" s="32"/>
      <c r="D31" s="43"/>
      <c r="E31" s="32"/>
      <c r="F31" s="50"/>
      <c r="G31" s="51"/>
      <c r="H31" s="52"/>
      <c r="I31" s="46"/>
      <c r="J31" s="32"/>
      <c r="K31" s="45"/>
      <c r="L31" s="45"/>
      <c r="M31" s="45"/>
      <c r="N31" s="49"/>
      <c r="O31" s="49"/>
      <c r="P31" s="49"/>
      <c r="AML31"/>
      <c r="AMM31"/>
      <c r="AMN31"/>
    </row>
    <row r="32" spans="1:16 1026:1028" x14ac:dyDescent="0.3">
      <c r="A32" s="43"/>
      <c r="B32" s="44"/>
      <c r="C32" s="32"/>
      <c r="D32" s="43"/>
      <c r="E32" s="43"/>
      <c r="F32" s="51"/>
      <c r="G32" s="51"/>
      <c r="H32" s="46"/>
      <c r="I32" s="46"/>
      <c r="J32" s="45"/>
      <c r="K32" s="45"/>
      <c r="L32" s="45"/>
      <c r="M32" s="45"/>
      <c r="N32" s="49"/>
      <c r="O32" s="49"/>
      <c r="P32" s="49"/>
      <c r="AML32"/>
      <c r="AMM32"/>
      <c r="AMN32"/>
    </row>
    <row r="33" spans="1:16 1026:1028" x14ac:dyDescent="0.3">
      <c r="A33" s="32"/>
      <c r="B33" s="44"/>
      <c r="C33" s="32"/>
      <c r="D33" s="43"/>
      <c r="E33" s="32"/>
      <c r="F33" s="32"/>
      <c r="G33" s="45"/>
      <c r="H33" s="55"/>
      <c r="I33" s="46"/>
      <c r="J33" s="56"/>
      <c r="K33" s="57"/>
      <c r="L33" s="51"/>
      <c r="M33" s="51"/>
      <c r="N33" s="49"/>
      <c r="O33" s="49"/>
      <c r="P33" s="49"/>
      <c r="AML33"/>
      <c r="AMM33"/>
      <c r="AMN33"/>
    </row>
    <row r="34" spans="1:16 1026:1028" x14ac:dyDescent="0.3">
      <c r="A34" s="32"/>
      <c r="B34" s="44"/>
      <c r="C34" s="32"/>
      <c r="D34" s="43"/>
      <c r="E34" s="32"/>
      <c r="F34" s="32"/>
      <c r="G34" s="46"/>
      <c r="H34" s="45"/>
      <c r="I34" s="58"/>
      <c r="J34" s="45"/>
      <c r="K34" s="57"/>
      <c r="L34" s="51"/>
      <c r="M34" s="51"/>
      <c r="N34" s="49"/>
      <c r="O34" s="49"/>
      <c r="P34" s="49"/>
      <c r="AML34"/>
      <c r="AMM34"/>
      <c r="AMN34"/>
    </row>
    <row r="35" spans="1:16 1026:1028" x14ac:dyDescent="0.3">
      <c r="A35" s="32"/>
      <c r="B35" s="44"/>
      <c r="C35" s="32"/>
      <c r="D35" s="43"/>
      <c r="E35" s="32"/>
      <c r="F35" s="52"/>
      <c r="G35" s="45"/>
      <c r="H35" s="56"/>
      <c r="I35" s="59"/>
      <c r="J35" s="32"/>
      <c r="K35" s="45"/>
      <c r="L35" s="45"/>
      <c r="M35" s="45"/>
      <c r="N35" s="49"/>
      <c r="O35" s="49"/>
      <c r="P35" s="49"/>
      <c r="AML35"/>
      <c r="AMM35"/>
      <c r="AMN35"/>
    </row>
    <row r="36" spans="1:16 1026:1028" x14ac:dyDescent="0.3">
      <c r="A36" s="32"/>
      <c r="B36" s="54"/>
      <c r="C36" s="32"/>
      <c r="D36" s="32"/>
      <c r="E36" s="32"/>
      <c r="F36" s="52"/>
      <c r="G36" s="53"/>
      <c r="H36" s="52"/>
      <c r="I36" s="46"/>
      <c r="J36" s="32"/>
      <c r="K36" s="58"/>
      <c r="L36" s="45"/>
      <c r="M36" s="45"/>
      <c r="N36" s="49"/>
      <c r="O36" s="49"/>
      <c r="P36" s="49"/>
      <c r="AML36"/>
      <c r="AMM36"/>
      <c r="AMN36"/>
    </row>
    <row r="37" spans="1:16 1026:1028" x14ac:dyDescent="0.3">
      <c r="A37" s="32"/>
      <c r="B37" s="54"/>
      <c r="C37" s="32"/>
      <c r="D37" s="32"/>
      <c r="E37" s="32"/>
      <c r="F37" s="32"/>
      <c r="G37" s="53"/>
      <c r="H37" s="45"/>
      <c r="I37" s="46"/>
      <c r="J37" s="45"/>
      <c r="K37" s="58"/>
      <c r="L37" s="45"/>
      <c r="M37" s="45"/>
      <c r="N37" s="49"/>
      <c r="O37" s="49"/>
      <c r="P37" s="49"/>
      <c r="AML37"/>
      <c r="AMM37"/>
      <c r="AMN37"/>
    </row>
    <row r="38" spans="1:16 1026:1028" x14ac:dyDescent="0.3">
      <c r="A38" s="32"/>
      <c r="B38" s="54"/>
      <c r="C38" s="32"/>
      <c r="D38" s="32"/>
      <c r="E38" s="32"/>
      <c r="F38" s="52"/>
      <c r="G38" s="45"/>
      <c r="H38" s="52"/>
      <c r="I38" s="45"/>
      <c r="J38" s="32"/>
      <c r="K38" s="45"/>
      <c r="L38" s="45"/>
      <c r="M38" s="45"/>
      <c r="N38" s="49"/>
      <c r="O38" s="49"/>
      <c r="P38" s="49"/>
      <c r="AML38"/>
      <c r="AMM38"/>
      <c r="AMN38"/>
    </row>
    <row r="1048572" spans="17:17" customFormat="1" x14ac:dyDescent="0.3">
      <c r="Q1048572" s="87"/>
    </row>
    <row r="1048573" spans="17:17" customFormat="1" x14ac:dyDescent="0.3">
      <c r="Q1048573" s="87"/>
    </row>
    <row r="1048574" spans="17:17" customFormat="1" x14ac:dyDescent="0.3">
      <c r="Q1048574" s="87"/>
    </row>
    <row r="1048575" spans="17:17" customFormat="1" x14ac:dyDescent="0.3">
      <c r="Q1048575" s="87"/>
    </row>
    <row r="1048576" spans="17:17" customFormat="1" x14ac:dyDescent="0.3">
      <c r="Q1048576" s="87"/>
    </row>
  </sheetData>
  <sortState ref="B7:P22">
    <sortCondition descending="1" ref="P22"/>
  </sortState>
  <mergeCells count="11">
    <mergeCell ref="N5:O5"/>
    <mergeCell ref="A1:P1"/>
    <mergeCell ref="A2:P2"/>
    <mergeCell ref="H4:I4"/>
    <mergeCell ref="J4:K4"/>
    <mergeCell ref="L4:M4"/>
    <mergeCell ref="F5:G5"/>
    <mergeCell ref="H5:I5"/>
    <mergeCell ref="J5:K5"/>
    <mergeCell ref="L5:M5"/>
    <mergeCell ref="F4:G4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MN1048576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N10" sqref="N10"/>
    </sheetView>
  </sheetViews>
  <sheetFormatPr baseColWidth="10" defaultColWidth="8.77734375" defaultRowHeight="14.4" x14ac:dyDescent="0.3"/>
  <cols>
    <col min="1" max="1" width="7" style="1" customWidth="1"/>
    <col min="2" max="2" width="25.21875" style="1" customWidth="1"/>
    <col min="3" max="3" width="13" style="1" customWidth="1"/>
    <col min="5" max="5" width="9.44140625" style="1" customWidth="1"/>
    <col min="7" max="7" width="13.44140625" style="1" customWidth="1"/>
    <col min="9" max="9" width="13.77734375" style="1" customWidth="1"/>
    <col min="10" max="10" width="11.6640625" style="1" customWidth="1"/>
    <col min="11" max="11" width="9.5546875" style="1" customWidth="1"/>
    <col min="12" max="12" width="11" style="1" customWidth="1"/>
    <col min="13" max="13" width="15.33203125" style="1" customWidth="1"/>
    <col min="14" max="15" width="11.33203125" style="1" customWidth="1"/>
    <col min="16" max="16" width="11" style="1" customWidth="1"/>
    <col min="1026" max="1028" width="11.5546875" style="1" customWidth="1"/>
  </cols>
  <sheetData>
    <row r="1" spans="1:16 1026:1028" ht="20.399999999999999" thickBot="1" x14ac:dyDescent="0.45">
      <c r="A1" s="127" t="s">
        <v>0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AML1"/>
      <c r="AMM1"/>
      <c r="AMN1"/>
    </row>
    <row r="2" spans="1:16 1026:1028" ht="21" thickTop="1" thickBot="1" x14ac:dyDescent="0.45">
      <c r="A2" s="127" t="s">
        <v>161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AML2"/>
      <c r="AMM2"/>
      <c r="AMN2"/>
    </row>
    <row r="3" spans="1:16 1026:1028" ht="15.6" thickTop="1" thickBot="1" x14ac:dyDescent="0.35"/>
    <row r="4" spans="1:16 1026:1028" ht="15" thickBot="1" x14ac:dyDescent="0.35">
      <c r="F4" s="132" t="s">
        <v>60</v>
      </c>
      <c r="G4" s="133"/>
      <c r="H4" s="82"/>
      <c r="I4" s="82"/>
      <c r="J4" s="28"/>
      <c r="K4" s="28"/>
      <c r="L4" s="131"/>
      <c r="M4" s="131"/>
      <c r="N4" s="28"/>
      <c r="O4" s="28"/>
      <c r="AML4"/>
      <c r="AMM4"/>
      <c r="AMN4"/>
    </row>
    <row r="5" spans="1:16 1026:1028" ht="15" thickBot="1" x14ac:dyDescent="0.35">
      <c r="F5" s="134" t="s">
        <v>156</v>
      </c>
      <c r="G5" s="135"/>
      <c r="H5" s="124" t="s">
        <v>173</v>
      </c>
      <c r="I5" s="124"/>
      <c r="J5" s="124" t="s">
        <v>180</v>
      </c>
      <c r="K5" s="124"/>
      <c r="L5" s="124" t="s">
        <v>193</v>
      </c>
      <c r="M5" s="124"/>
      <c r="N5" s="136" t="s">
        <v>157</v>
      </c>
      <c r="O5" s="137"/>
      <c r="AML5"/>
      <c r="AMM5"/>
      <c r="AMN5"/>
    </row>
    <row r="6" spans="1:16 1026:1028" ht="15" thickBot="1" x14ac:dyDescent="0.35">
      <c r="A6" s="2" t="s">
        <v>1</v>
      </c>
      <c r="B6" s="3" t="s">
        <v>2</v>
      </c>
      <c r="C6" s="4" t="s">
        <v>63</v>
      </c>
      <c r="D6" s="4" t="s">
        <v>4</v>
      </c>
      <c r="E6" s="4" t="s">
        <v>5</v>
      </c>
      <c r="F6" s="2" t="s">
        <v>6</v>
      </c>
      <c r="G6" s="4" t="s">
        <v>7</v>
      </c>
      <c r="H6" s="5" t="s">
        <v>6</v>
      </c>
      <c r="I6" s="6" t="s">
        <v>7</v>
      </c>
      <c r="J6" s="7" t="s">
        <v>6</v>
      </c>
      <c r="K6" s="6" t="s">
        <v>7</v>
      </c>
      <c r="L6" s="7" t="s">
        <v>6</v>
      </c>
      <c r="M6" s="6" t="s">
        <v>7</v>
      </c>
      <c r="N6" s="29"/>
      <c r="O6" s="29"/>
      <c r="P6" s="8" t="s">
        <v>8</v>
      </c>
      <c r="AML6"/>
      <c r="AMM6"/>
      <c r="AMN6"/>
    </row>
    <row r="7" spans="1:16 1026:1028" ht="15" customHeight="1" x14ac:dyDescent="0.3">
      <c r="A7" s="9" t="s">
        <v>9</v>
      </c>
      <c r="B7" s="33" t="s">
        <v>99</v>
      </c>
      <c r="C7" s="9" t="s">
        <v>22</v>
      </c>
      <c r="D7" s="9" t="s">
        <v>12</v>
      </c>
      <c r="E7" s="9">
        <v>2008</v>
      </c>
      <c r="F7" s="25">
        <v>3</v>
      </c>
      <c r="G7" s="16" t="str">
        <f t="shared" ref="G7:G23" si="0">IF(F7=1,"32",IF(F7=2,"26",IF(F7=3,"20",IF(F7=4,"15",IF(F7=5,"13",IF(F7=6,"12",IF(F7=7,"11",IF(F7=8,"10",IF(F7=9,"8",IF(F7=10,"7",IF(F7=11,"6",IF(F7=12,"5",IF(F7=13,"4",IF(F7=14,"3",IF(F7=15,"2",IF(F7=16,"1"))))))))))))))))</f>
        <v>20</v>
      </c>
      <c r="H7" s="16">
        <v>1</v>
      </c>
      <c r="I7" s="16" t="str">
        <f t="shared" ref="I7:I23" si="1">IF(H7=1,"32",IF(H7=2,"26",IF(H7=3,"20",IF(H7=4,"15",IF(H7=5,"13",IF(H7=6,"12",IF(H7=7,"11",IF(H7=8,"10",IF(H7=9,"8",IF(H7=10,"7",IF(H7=11,"6",IF(H7=12,"5",IF(H7=13,"4",IF(H7=14,"3",IF(H7=15,"2",IF(H7=16,"1"))))))))))))))))</f>
        <v>32</v>
      </c>
      <c r="J7" s="16">
        <v>1</v>
      </c>
      <c r="K7" s="16" t="str">
        <f t="shared" ref="K7:K23" si="2">IF(J7=1,"32",IF(J7=2,"26",IF(J7=3,"20",IF(J7=4,"15",IF(J7=5,"13",IF(J7=6,"12",IF(J7=7,"11",IF(J7=8,"10",IF(J7=9,"8",IF(J7=10,"7",IF(J7=11,"6",IF(J7=12,"5",IF(J7=13,"4",IF(J7=14,"3",IF(J7=15,"2",IF(J7=16,"1"))))))))))))))))</f>
        <v>32</v>
      </c>
      <c r="L7" s="60">
        <v>1</v>
      </c>
      <c r="M7" s="16" t="str">
        <f t="shared" ref="M7:M23" si="3">IF(L7=1,"32",IF(L7=2,"26",IF(L7=3,"20",IF(L7=4,"15",IF(L7=5,"13",IF(L7=6,"12",IF(L7=7,"11",IF(L7=8,"10",IF(L7=9,"8",IF(L7=10,"7",IF(L7=11,"6",IF(L7=12,"5",IF(L7=13,"4",IF(L7=14,"3",IF(L7=15,"2",IF(L7=16,"1"))))))))))))))))</f>
        <v>32</v>
      </c>
      <c r="N7" s="61"/>
      <c r="O7" s="61"/>
      <c r="P7" s="17">
        <f>G7+I7+K7+M7</f>
        <v>116</v>
      </c>
      <c r="AML7"/>
      <c r="AMM7"/>
      <c r="AMN7"/>
    </row>
    <row r="8" spans="1:16 1026:1028" ht="15" customHeight="1" x14ac:dyDescent="0.3">
      <c r="A8" s="9" t="s">
        <v>13</v>
      </c>
      <c r="B8" s="10" t="s">
        <v>108</v>
      </c>
      <c r="C8" s="12" t="s">
        <v>39</v>
      </c>
      <c r="D8" s="9" t="s">
        <v>12</v>
      </c>
      <c r="E8" s="12">
        <v>2011</v>
      </c>
      <c r="F8" s="12">
        <v>3</v>
      </c>
      <c r="G8" s="16" t="str">
        <f t="shared" si="0"/>
        <v>20</v>
      </c>
      <c r="H8" s="12">
        <v>3</v>
      </c>
      <c r="I8" s="16" t="str">
        <f t="shared" si="1"/>
        <v>20</v>
      </c>
      <c r="J8" s="11">
        <v>3</v>
      </c>
      <c r="K8" s="16" t="str">
        <f t="shared" si="2"/>
        <v>20</v>
      </c>
      <c r="L8" s="11">
        <v>2</v>
      </c>
      <c r="M8" s="16" t="str">
        <f t="shared" si="3"/>
        <v>26</v>
      </c>
      <c r="N8" s="10"/>
      <c r="O8" s="10"/>
      <c r="P8" s="17">
        <f>G8+I8+K8+M8</f>
        <v>86</v>
      </c>
      <c r="AML8"/>
      <c r="AMM8"/>
      <c r="AMN8"/>
    </row>
    <row r="9" spans="1:16 1026:1028" ht="15" customHeight="1" x14ac:dyDescent="0.3">
      <c r="A9" s="34">
        <v>3</v>
      </c>
      <c r="B9" s="86" t="s">
        <v>158</v>
      </c>
      <c r="C9" s="85" t="s">
        <v>83</v>
      </c>
      <c r="D9" s="9" t="s">
        <v>12</v>
      </c>
      <c r="E9" s="85">
        <v>2011</v>
      </c>
      <c r="F9" s="85">
        <v>2</v>
      </c>
      <c r="G9" s="16" t="str">
        <f t="shared" si="0"/>
        <v>26</v>
      </c>
      <c r="H9" s="98">
        <v>3</v>
      </c>
      <c r="I9" s="16" t="str">
        <f t="shared" si="1"/>
        <v>20</v>
      </c>
      <c r="J9" s="98">
        <v>3</v>
      </c>
      <c r="K9" s="16" t="str">
        <f t="shared" si="2"/>
        <v>20</v>
      </c>
      <c r="L9" s="71"/>
      <c r="M9" s="16" t="b">
        <f t="shared" si="3"/>
        <v>0</v>
      </c>
      <c r="N9" s="71"/>
      <c r="O9" s="71"/>
      <c r="P9" s="17">
        <f>G9+I9+K9+M9</f>
        <v>66</v>
      </c>
      <c r="AML9"/>
      <c r="AMM9"/>
      <c r="AMN9"/>
    </row>
    <row r="10" spans="1:16 1026:1028" ht="15" customHeight="1" x14ac:dyDescent="0.3">
      <c r="A10" s="9">
        <v>4</v>
      </c>
      <c r="B10" s="10" t="s">
        <v>110</v>
      </c>
      <c r="C10" s="11" t="s">
        <v>83</v>
      </c>
      <c r="D10" s="9" t="s">
        <v>12</v>
      </c>
      <c r="E10" s="11">
        <v>2009</v>
      </c>
      <c r="F10" s="11">
        <v>1</v>
      </c>
      <c r="G10" s="16" t="str">
        <f t="shared" si="0"/>
        <v>32</v>
      </c>
      <c r="H10" s="16">
        <v>2</v>
      </c>
      <c r="I10" s="16" t="str">
        <f t="shared" si="1"/>
        <v>26</v>
      </c>
      <c r="J10" s="16"/>
      <c r="K10" s="16" t="b">
        <f t="shared" si="2"/>
        <v>0</v>
      </c>
      <c r="L10" s="11"/>
      <c r="M10" s="16" t="b">
        <f t="shared" si="3"/>
        <v>0</v>
      </c>
      <c r="N10" s="19"/>
      <c r="O10" s="19"/>
      <c r="P10" s="17">
        <f>G10+I10+K10+M10</f>
        <v>58</v>
      </c>
      <c r="AML10"/>
      <c r="AMM10"/>
      <c r="AMN10"/>
    </row>
    <row r="11" spans="1:16 1026:1028" ht="15" customHeight="1" x14ac:dyDescent="0.3">
      <c r="A11" s="9" t="s">
        <v>20</v>
      </c>
      <c r="B11" s="54" t="s">
        <v>183</v>
      </c>
      <c r="C11" s="62" t="s">
        <v>39</v>
      </c>
      <c r="D11" s="9" t="s">
        <v>12</v>
      </c>
      <c r="E11" s="103">
        <v>2008</v>
      </c>
      <c r="F11" s="11">
        <v>8</v>
      </c>
      <c r="G11" s="16" t="str">
        <f t="shared" si="0"/>
        <v>10</v>
      </c>
      <c r="H11" s="12">
        <v>6</v>
      </c>
      <c r="I11" s="16" t="str">
        <f t="shared" si="1"/>
        <v>12</v>
      </c>
      <c r="J11" s="11">
        <v>7</v>
      </c>
      <c r="K11" s="16" t="str">
        <f t="shared" si="2"/>
        <v>11</v>
      </c>
      <c r="L11" s="16">
        <v>3</v>
      </c>
      <c r="M11" s="16" t="str">
        <f t="shared" si="3"/>
        <v>20</v>
      </c>
      <c r="N11" s="16"/>
      <c r="O11" s="16"/>
      <c r="P11" s="17">
        <f>G11+I11+K11+M11</f>
        <v>53</v>
      </c>
      <c r="AML11"/>
      <c r="AMM11"/>
      <c r="AMN11"/>
    </row>
    <row r="12" spans="1:16 1026:1028" ht="15" customHeight="1" x14ac:dyDescent="0.3">
      <c r="A12" s="9">
        <v>6</v>
      </c>
      <c r="B12" s="10" t="s">
        <v>100</v>
      </c>
      <c r="C12" s="11" t="s">
        <v>22</v>
      </c>
      <c r="D12" s="9" t="s">
        <v>12</v>
      </c>
      <c r="E12" s="11">
        <v>2011</v>
      </c>
      <c r="F12" s="11">
        <v>7</v>
      </c>
      <c r="G12" s="16" t="str">
        <f t="shared" si="0"/>
        <v>11</v>
      </c>
      <c r="H12" s="11">
        <v>7</v>
      </c>
      <c r="I12" s="16" t="str">
        <f t="shared" si="1"/>
        <v>11</v>
      </c>
      <c r="J12" s="10"/>
      <c r="K12" s="16" t="b">
        <f t="shared" si="2"/>
        <v>0</v>
      </c>
      <c r="L12" s="16">
        <v>3</v>
      </c>
      <c r="M12" s="16" t="str">
        <f t="shared" si="3"/>
        <v>20</v>
      </c>
      <c r="N12" s="19"/>
      <c r="O12" s="19"/>
      <c r="P12" s="17">
        <f>G12+I12+K12+M12</f>
        <v>42</v>
      </c>
      <c r="AML12"/>
      <c r="AMM12"/>
      <c r="AMN12"/>
    </row>
    <row r="13" spans="1:16 1026:1028" ht="15" customHeight="1" x14ac:dyDescent="0.3">
      <c r="A13" s="9">
        <v>7</v>
      </c>
      <c r="B13" s="10" t="s">
        <v>104</v>
      </c>
      <c r="C13" s="11" t="s">
        <v>22</v>
      </c>
      <c r="D13" s="9" t="s">
        <v>12</v>
      </c>
      <c r="E13" s="11">
        <v>2011</v>
      </c>
      <c r="F13" s="11">
        <v>6</v>
      </c>
      <c r="G13" s="16" t="str">
        <f t="shared" si="0"/>
        <v>12</v>
      </c>
      <c r="H13" s="11">
        <v>5</v>
      </c>
      <c r="I13" s="16" t="str">
        <f t="shared" si="1"/>
        <v>13</v>
      </c>
      <c r="J13" s="11">
        <v>5</v>
      </c>
      <c r="K13" s="16" t="str">
        <f t="shared" si="2"/>
        <v>13</v>
      </c>
      <c r="L13" s="16"/>
      <c r="M13" s="16" t="b">
        <f t="shared" si="3"/>
        <v>0</v>
      </c>
      <c r="N13" s="19"/>
      <c r="O13" s="19"/>
      <c r="P13" s="17">
        <f>G13+I13+K13+M13</f>
        <v>38</v>
      </c>
      <c r="AML13"/>
      <c r="AMM13"/>
      <c r="AMN13"/>
    </row>
    <row r="14" spans="1:16 1026:1028" hidden="1" x14ac:dyDescent="0.3">
      <c r="A14" s="9">
        <v>8</v>
      </c>
      <c r="B14" s="10" t="s">
        <v>102</v>
      </c>
      <c r="C14" s="11" t="s">
        <v>103</v>
      </c>
      <c r="D14" s="9" t="s">
        <v>12</v>
      </c>
      <c r="E14" s="11">
        <v>1195</v>
      </c>
      <c r="F14" s="11"/>
      <c r="G14" s="16" t="b">
        <f t="shared" si="0"/>
        <v>0</v>
      </c>
      <c r="H14" s="16"/>
      <c r="I14" s="16" t="b">
        <f t="shared" si="1"/>
        <v>0</v>
      </c>
      <c r="J14" s="16">
        <v>2</v>
      </c>
      <c r="K14" s="16" t="str">
        <f t="shared" si="2"/>
        <v>26</v>
      </c>
      <c r="L14" s="16"/>
      <c r="M14" s="16" t="b">
        <f t="shared" si="3"/>
        <v>0</v>
      </c>
      <c r="N14" s="14"/>
      <c r="O14" s="14"/>
      <c r="P14" s="17">
        <f>G14+I14+K14+M14</f>
        <v>26</v>
      </c>
      <c r="AML14"/>
      <c r="AMM14"/>
      <c r="AMN14"/>
    </row>
    <row r="15" spans="1:16 1026:1028" x14ac:dyDescent="0.3">
      <c r="A15" s="9">
        <v>9</v>
      </c>
      <c r="B15" s="10" t="s">
        <v>159</v>
      </c>
      <c r="C15" s="12" t="s">
        <v>39</v>
      </c>
      <c r="D15" s="9" t="s">
        <v>12</v>
      </c>
      <c r="E15" s="12">
        <v>2011</v>
      </c>
      <c r="F15" s="11">
        <v>5</v>
      </c>
      <c r="G15" s="16" t="str">
        <f t="shared" si="0"/>
        <v>13</v>
      </c>
      <c r="H15" s="11">
        <v>8</v>
      </c>
      <c r="I15" s="16" t="str">
        <f t="shared" si="1"/>
        <v>10</v>
      </c>
      <c r="J15" s="11"/>
      <c r="K15" s="16" t="b">
        <f t="shared" si="2"/>
        <v>0</v>
      </c>
      <c r="L15" s="11"/>
      <c r="M15" s="16" t="b">
        <f t="shared" si="3"/>
        <v>0</v>
      </c>
      <c r="N15" s="11"/>
      <c r="O15" s="11"/>
      <c r="P15" s="17">
        <f>G15+I15+K15+M15</f>
        <v>23</v>
      </c>
      <c r="AML15"/>
      <c r="AMM15"/>
      <c r="AMN15"/>
    </row>
    <row r="16" spans="1:16 1026:1028" x14ac:dyDescent="0.3">
      <c r="A16" s="9">
        <v>10</v>
      </c>
      <c r="B16" s="33" t="s">
        <v>160</v>
      </c>
      <c r="C16" s="11" t="s">
        <v>39</v>
      </c>
      <c r="D16" s="9" t="s">
        <v>12</v>
      </c>
      <c r="E16" s="11">
        <v>2012</v>
      </c>
      <c r="F16" s="11">
        <v>9</v>
      </c>
      <c r="G16" s="16" t="str">
        <f t="shared" si="0"/>
        <v>8</v>
      </c>
      <c r="H16" s="11">
        <v>9</v>
      </c>
      <c r="I16" s="16" t="str">
        <f t="shared" si="1"/>
        <v>8</v>
      </c>
      <c r="J16" s="22"/>
      <c r="K16" s="16" t="b">
        <f t="shared" si="2"/>
        <v>0</v>
      </c>
      <c r="L16" s="37"/>
      <c r="M16" s="16" t="b">
        <f t="shared" si="3"/>
        <v>0</v>
      </c>
      <c r="N16" s="37"/>
      <c r="O16" s="37"/>
      <c r="P16" s="17">
        <f>G16+I16+K16+M16</f>
        <v>16</v>
      </c>
      <c r="AML16"/>
      <c r="AMM16"/>
      <c r="AMN16"/>
    </row>
    <row r="17" spans="1:16 1026:1028" x14ac:dyDescent="0.3">
      <c r="A17" s="11">
        <v>11</v>
      </c>
      <c r="B17" s="100" t="s">
        <v>181</v>
      </c>
      <c r="C17" s="99" t="s">
        <v>107</v>
      </c>
      <c r="D17" s="80" t="s">
        <v>182</v>
      </c>
      <c r="E17" s="101">
        <v>2011</v>
      </c>
      <c r="F17" s="78"/>
      <c r="G17" s="16" t="b">
        <f t="shared" si="0"/>
        <v>0</v>
      </c>
      <c r="H17" s="78"/>
      <c r="I17" s="16" t="b">
        <f t="shared" si="1"/>
        <v>0</v>
      </c>
      <c r="J17" s="12">
        <v>6</v>
      </c>
      <c r="K17" s="16" t="str">
        <f t="shared" si="2"/>
        <v>12</v>
      </c>
      <c r="L17" s="24"/>
      <c r="M17" s="16" t="b">
        <f t="shared" si="3"/>
        <v>0</v>
      </c>
      <c r="N17" s="24"/>
      <c r="O17" s="24"/>
      <c r="P17" s="17">
        <f>G17+I17+K17+M17</f>
        <v>12</v>
      </c>
      <c r="AML17"/>
      <c r="AMM17"/>
      <c r="AMN17"/>
    </row>
    <row r="18" spans="1:16 1026:1028" hidden="1" x14ac:dyDescent="0.3">
      <c r="A18" s="11">
        <v>12</v>
      </c>
      <c r="B18" s="10" t="s">
        <v>101</v>
      </c>
      <c r="C18" s="11" t="s">
        <v>56</v>
      </c>
      <c r="D18" s="9" t="s">
        <v>12</v>
      </c>
      <c r="E18" s="11">
        <v>2005</v>
      </c>
      <c r="F18" s="11"/>
      <c r="G18" s="16" t="b">
        <f t="shared" si="0"/>
        <v>0</v>
      </c>
      <c r="H18" s="11"/>
      <c r="I18" s="16" t="b">
        <f t="shared" si="1"/>
        <v>0</v>
      </c>
      <c r="J18" s="11"/>
      <c r="K18" s="16" t="b">
        <f t="shared" si="2"/>
        <v>0</v>
      </c>
      <c r="L18" s="22"/>
      <c r="M18" s="16" t="b">
        <f t="shared" si="3"/>
        <v>0</v>
      </c>
      <c r="N18" s="19"/>
      <c r="O18" s="19"/>
      <c r="P18" s="17">
        <f>G18+I18+K18+M18</f>
        <v>0</v>
      </c>
      <c r="AML18"/>
      <c r="AMM18"/>
      <c r="AMN18"/>
    </row>
    <row r="19" spans="1:16 1026:1028" hidden="1" x14ac:dyDescent="0.3">
      <c r="A19" s="12">
        <v>13</v>
      </c>
      <c r="B19" s="10" t="s">
        <v>105</v>
      </c>
      <c r="C19" s="11" t="s">
        <v>22</v>
      </c>
      <c r="D19" s="9" t="s">
        <v>12</v>
      </c>
      <c r="E19" s="11">
        <v>2000</v>
      </c>
      <c r="F19" s="11"/>
      <c r="G19" s="16" t="b">
        <f t="shared" si="0"/>
        <v>0</v>
      </c>
      <c r="H19" s="10"/>
      <c r="I19" s="16" t="b">
        <f t="shared" si="1"/>
        <v>0</v>
      </c>
      <c r="J19" s="10"/>
      <c r="K19" s="16" t="b">
        <f t="shared" si="2"/>
        <v>0</v>
      </c>
      <c r="L19" s="60"/>
      <c r="M19" s="16" t="b">
        <f t="shared" si="3"/>
        <v>0</v>
      </c>
      <c r="N19" s="63"/>
      <c r="O19" s="63"/>
      <c r="P19" s="17">
        <f>G19+I19+K19+M19</f>
        <v>0</v>
      </c>
      <c r="AML19"/>
      <c r="AMM19"/>
      <c r="AMN19"/>
    </row>
    <row r="20" spans="1:16 1026:1028" hidden="1" x14ac:dyDescent="0.3">
      <c r="A20" s="12">
        <v>14</v>
      </c>
      <c r="B20" s="33" t="s">
        <v>106</v>
      </c>
      <c r="C20" s="11" t="s">
        <v>107</v>
      </c>
      <c r="D20" s="9" t="s">
        <v>12</v>
      </c>
      <c r="E20" s="11">
        <v>2001</v>
      </c>
      <c r="F20" s="11"/>
      <c r="G20" s="16" t="b">
        <f t="shared" si="0"/>
        <v>0</v>
      </c>
      <c r="H20" s="11"/>
      <c r="I20" s="16" t="b">
        <f t="shared" si="1"/>
        <v>0</v>
      </c>
      <c r="J20" s="11"/>
      <c r="K20" s="16" t="b">
        <f t="shared" si="2"/>
        <v>0</v>
      </c>
      <c r="L20" s="11"/>
      <c r="M20" s="16" t="b">
        <f t="shared" si="3"/>
        <v>0</v>
      </c>
      <c r="N20" s="19"/>
      <c r="O20" s="19"/>
      <c r="P20" s="17">
        <f>G20+I20+K20+M20</f>
        <v>0</v>
      </c>
      <c r="AML20"/>
      <c r="AMM20"/>
      <c r="AMN20"/>
    </row>
    <row r="21" spans="1:16 1026:1028" x14ac:dyDescent="0.3">
      <c r="A21" s="85">
        <v>15</v>
      </c>
      <c r="B21" s="27" t="s">
        <v>109</v>
      </c>
      <c r="C21" s="9" t="s">
        <v>22</v>
      </c>
      <c r="D21" s="9" t="s">
        <v>12</v>
      </c>
      <c r="E21" s="9">
        <v>2011</v>
      </c>
      <c r="F21" s="16"/>
      <c r="G21" s="16" t="b">
        <f t="shared" si="0"/>
        <v>0</v>
      </c>
      <c r="H21" s="65"/>
      <c r="I21" s="16" t="b">
        <f t="shared" si="1"/>
        <v>0</v>
      </c>
      <c r="J21" s="16"/>
      <c r="K21" s="16" t="b">
        <f t="shared" si="2"/>
        <v>0</v>
      </c>
      <c r="L21" s="16"/>
      <c r="M21" s="16" t="b">
        <f t="shared" si="3"/>
        <v>0</v>
      </c>
      <c r="N21" s="19"/>
      <c r="O21" s="19"/>
      <c r="P21" s="17">
        <f>G21+I21+K21+M21</f>
        <v>0</v>
      </c>
      <c r="AML21"/>
      <c r="AMM21"/>
      <c r="AMN21"/>
    </row>
    <row r="22" spans="1:16 1026:1028" ht="15" hidden="1" customHeight="1" x14ac:dyDescent="0.3">
      <c r="A22" s="85">
        <v>16</v>
      </c>
      <c r="B22" s="10" t="s">
        <v>111</v>
      </c>
      <c r="C22" s="11" t="s">
        <v>35</v>
      </c>
      <c r="D22" s="9" t="s">
        <v>12</v>
      </c>
      <c r="E22" s="11">
        <v>2003</v>
      </c>
      <c r="F22" s="11"/>
      <c r="G22" s="16" t="b">
        <f t="shared" si="0"/>
        <v>0</v>
      </c>
      <c r="H22" s="16"/>
      <c r="I22" s="16" t="b">
        <f t="shared" si="1"/>
        <v>0</v>
      </c>
      <c r="J22" s="14"/>
      <c r="K22" s="16" t="b">
        <f t="shared" si="2"/>
        <v>0</v>
      </c>
      <c r="L22" s="11"/>
      <c r="M22" s="16" t="b">
        <f t="shared" si="3"/>
        <v>0</v>
      </c>
      <c r="N22" s="19"/>
      <c r="O22" s="19"/>
      <c r="P22" s="17">
        <f>G22+I22+K22+M22</f>
        <v>0</v>
      </c>
      <c r="AML22"/>
      <c r="AMM22"/>
      <c r="AMN22"/>
    </row>
    <row r="23" spans="1:16 1026:1028" ht="15" hidden="1" customHeight="1" x14ac:dyDescent="0.3">
      <c r="A23" s="9">
        <v>17</v>
      </c>
      <c r="B23" s="27" t="s">
        <v>112</v>
      </c>
      <c r="C23" s="9" t="s">
        <v>113</v>
      </c>
      <c r="D23" s="9" t="s">
        <v>12</v>
      </c>
      <c r="E23" s="9">
        <v>1995</v>
      </c>
      <c r="F23" s="16"/>
      <c r="G23" s="16" t="b">
        <f t="shared" si="0"/>
        <v>0</v>
      </c>
      <c r="H23" s="14"/>
      <c r="I23" s="16" t="b">
        <f t="shared" si="1"/>
        <v>0</v>
      </c>
      <c r="J23" s="19"/>
      <c r="K23" s="16" t="b">
        <f t="shared" si="2"/>
        <v>0</v>
      </c>
      <c r="L23" s="11"/>
      <c r="M23" s="16" t="b">
        <f t="shared" si="3"/>
        <v>0</v>
      </c>
      <c r="N23" s="19"/>
      <c r="O23" s="19"/>
      <c r="P23" s="17">
        <f>G23+I23+K23+M23</f>
        <v>0</v>
      </c>
      <c r="AML23"/>
      <c r="AMM23"/>
      <c r="AMN23"/>
    </row>
    <row r="24" spans="1:16 1026:1028" ht="15" customHeight="1" x14ac:dyDescent="0.3">
      <c r="A24" s="43"/>
      <c r="B24" s="54"/>
      <c r="C24" s="32"/>
      <c r="D24" s="43"/>
      <c r="E24" s="32"/>
      <c r="F24" s="52"/>
      <c r="G24" s="45"/>
      <c r="H24" s="52"/>
      <c r="I24" s="45"/>
      <c r="J24" s="66"/>
      <c r="K24" s="67"/>
      <c r="L24" s="67"/>
      <c r="M24" s="67"/>
      <c r="N24" s="67"/>
      <c r="O24" s="67"/>
      <c r="P24" s="49"/>
      <c r="AML24"/>
      <c r="AMM24"/>
      <c r="AMN24"/>
    </row>
    <row r="25" spans="1:16 1026:1028" ht="15" customHeight="1" x14ac:dyDescent="0.3">
      <c r="A25" s="43"/>
      <c r="B25" s="64"/>
      <c r="C25" s="43"/>
      <c r="D25" s="43"/>
      <c r="E25" s="43"/>
      <c r="F25" s="45"/>
      <c r="G25" s="58"/>
      <c r="H25" s="46"/>
      <c r="I25" s="45"/>
      <c r="J25" s="68"/>
      <c r="K25" s="67"/>
      <c r="L25" s="67"/>
      <c r="M25" s="67"/>
      <c r="N25" s="67"/>
      <c r="O25" s="67"/>
      <c r="P25" s="49"/>
      <c r="AML25"/>
      <c r="AMM25"/>
      <c r="AMN25"/>
    </row>
    <row r="26" spans="1:16 1026:1028" ht="15" customHeight="1" x14ac:dyDescent="0.3">
      <c r="A26" s="43"/>
      <c r="B26" s="54"/>
      <c r="C26" s="32"/>
      <c r="D26" s="43"/>
      <c r="E26" s="32"/>
      <c r="F26" s="32"/>
      <c r="G26" s="45"/>
      <c r="H26" s="45"/>
      <c r="I26" s="58"/>
      <c r="J26" s="68"/>
      <c r="K26" s="67"/>
      <c r="L26" s="67"/>
      <c r="M26" s="67"/>
      <c r="N26" s="67"/>
      <c r="O26" s="67"/>
      <c r="P26" s="49"/>
      <c r="AML26"/>
      <c r="AMM26"/>
      <c r="AMN26"/>
    </row>
    <row r="27" spans="1:16 1026:1028" ht="15" customHeight="1" x14ac:dyDescent="0.3">
      <c r="A27" s="43"/>
      <c r="B27" s="54"/>
      <c r="C27" s="32"/>
      <c r="D27" s="32"/>
      <c r="E27" s="32"/>
      <c r="F27" s="32"/>
      <c r="G27" s="45"/>
      <c r="H27" s="45"/>
      <c r="I27" s="45"/>
      <c r="J27" s="45"/>
      <c r="K27" s="45"/>
      <c r="L27" s="45"/>
      <c r="M27" s="45"/>
      <c r="N27" s="45"/>
      <c r="O27" s="45"/>
      <c r="P27" s="49"/>
      <c r="AML27"/>
      <c r="AMM27"/>
      <c r="AMN27"/>
    </row>
    <row r="1048576" spans="1:16 1026:1028" x14ac:dyDescent="0.3">
      <c r="A1048576"/>
      <c r="B1048576"/>
      <c r="C1048576"/>
      <c r="E1048576"/>
      <c r="G1048576"/>
      <c r="I1048576"/>
      <c r="J1048576"/>
      <c r="K1048576"/>
      <c r="L1048576"/>
      <c r="M1048576"/>
      <c r="N1048576"/>
      <c r="O1048576"/>
      <c r="P1048576"/>
      <c r="AML1048576"/>
      <c r="AMM1048576"/>
      <c r="AMN1048576"/>
    </row>
  </sheetData>
  <autoFilter ref="A6:P23">
    <filterColumn colId="4">
      <filters>
        <filter val="2008"/>
        <filter val="2009"/>
        <filter val="2011"/>
        <filter val="2012"/>
      </filters>
    </filterColumn>
  </autoFilter>
  <sortState ref="B7:P23">
    <sortCondition descending="1" ref="P23"/>
  </sortState>
  <mergeCells count="9">
    <mergeCell ref="A1:P1"/>
    <mergeCell ref="A2:P2"/>
    <mergeCell ref="L4:M4"/>
    <mergeCell ref="F5:G5"/>
    <mergeCell ref="H5:I5"/>
    <mergeCell ref="J5:K5"/>
    <mergeCell ref="L5:M5"/>
    <mergeCell ref="F4:G4"/>
    <mergeCell ref="N5:O5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N1048576"/>
  <sheetViews>
    <sheetView zoomScale="92" zoomScaleNormal="92" workbookViewId="0">
      <pane xSplit="5" ySplit="2" topLeftCell="F3" activePane="bottomRight" state="frozen"/>
      <selection pane="topRight" activeCell="F1" sqref="F1"/>
      <selection pane="bottomLeft" activeCell="A3" sqref="A3"/>
      <selection pane="bottomRight" activeCell="I22" sqref="I22"/>
    </sheetView>
  </sheetViews>
  <sheetFormatPr baseColWidth="10" defaultColWidth="8.77734375" defaultRowHeight="14.4" x14ac:dyDescent="0.3"/>
  <cols>
    <col min="1" max="1" width="7.44140625" style="1" customWidth="1"/>
    <col min="2" max="2" width="28.77734375" style="1" customWidth="1"/>
    <col min="3" max="3" width="13" style="1" customWidth="1"/>
    <col min="5" max="5" width="9.44140625" style="1" customWidth="1"/>
    <col min="7" max="7" width="28.44140625" style="1" customWidth="1"/>
    <col min="8" max="8" width="11.5546875" style="1" customWidth="1"/>
    <col min="9" max="9" width="16.109375" style="1" customWidth="1"/>
    <col min="10" max="10" width="10.21875" style="1" customWidth="1"/>
    <col min="11" max="11" width="11.6640625" style="1" customWidth="1"/>
    <col min="12" max="12" width="13.77734375" style="1" customWidth="1"/>
    <col min="13" max="13" width="13" style="1" customWidth="1"/>
    <col min="14" max="14" width="11.88671875" style="1" customWidth="1"/>
    <col min="15" max="15" width="9.44140625" style="1" customWidth="1"/>
    <col min="16" max="16" width="11" style="1" customWidth="1"/>
    <col min="17" max="17" width="5.44140625" style="1" customWidth="1"/>
    <col min="18" max="18" width="5.5546875" style="1" customWidth="1"/>
    <col min="1026" max="1028" width="11.5546875" style="1" customWidth="1"/>
  </cols>
  <sheetData>
    <row r="1" spans="1:1028" ht="20.399999999999999" thickBot="1" x14ac:dyDescent="0.45">
      <c r="A1" s="127" t="s">
        <v>0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AML1"/>
      <c r="AMM1"/>
      <c r="AMN1"/>
    </row>
    <row r="2" spans="1:1028" ht="21" thickTop="1" thickBot="1" x14ac:dyDescent="0.45">
      <c r="A2" s="127" t="s">
        <v>164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AML2"/>
      <c r="AMM2"/>
      <c r="AMN2"/>
    </row>
    <row r="3" spans="1:1028" ht="15.6" thickTop="1" thickBot="1" x14ac:dyDescent="0.35"/>
    <row r="4" spans="1:1028" ht="15" thickBot="1" x14ac:dyDescent="0.35">
      <c r="F4" s="132" t="s">
        <v>60</v>
      </c>
      <c r="G4" s="133"/>
      <c r="H4" s="82"/>
      <c r="I4" s="82"/>
      <c r="J4" s="28"/>
      <c r="K4" s="28"/>
      <c r="L4" s="131"/>
      <c r="M4" s="131"/>
      <c r="N4" s="28"/>
      <c r="O4" s="28"/>
      <c r="AML4"/>
      <c r="AMM4"/>
      <c r="AMN4"/>
    </row>
    <row r="5" spans="1:1028" ht="15" thickBot="1" x14ac:dyDescent="0.35">
      <c r="F5" s="134" t="s">
        <v>156</v>
      </c>
      <c r="G5" s="135"/>
      <c r="H5" s="124" t="s">
        <v>173</v>
      </c>
      <c r="I5" s="124"/>
      <c r="J5" s="124" t="s">
        <v>177</v>
      </c>
      <c r="K5" s="124"/>
      <c r="L5" s="124" t="s">
        <v>190</v>
      </c>
      <c r="M5" s="124"/>
      <c r="N5" s="136" t="s">
        <v>157</v>
      </c>
      <c r="O5" s="137"/>
      <c r="AML5"/>
      <c r="AMM5"/>
      <c r="AMN5"/>
    </row>
    <row r="6" spans="1:1028" ht="15" thickBot="1" x14ac:dyDescent="0.35">
      <c r="A6" s="2" t="s">
        <v>1</v>
      </c>
      <c r="B6" s="3" t="s">
        <v>2</v>
      </c>
      <c r="C6" s="4" t="s">
        <v>63</v>
      </c>
      <c r="D6" s="4" t="s">
        <v>4</v>
      </c>
      <c r="E6" s="4" t="s">
        <v>5</v>
      </c>
      <c r="F6" s="2" t="s">
        <v>6</v>
      </c>
      <c r="G6" s="4" t="s">
        <v>7</v>
      </c>
      <c r="H6" s="5" t="s">
        <v>6</v>
      </c>
      <c r="I6" s="6" t="s">
        <v>7</v>
      </c>
      <c r="J6" s="7" t="s">
        <v>6</v>
      </c>
      <c r="K6" s="6" t="s">
        <v>7</v>
      </c>
      <c r="L6" s="7" t="s">
        <v>6</v>
      </c>
      <c r="M6" s="6" t="s">
        <v>7</v>
      </c>
      <c r="N6" s="7" t="s">
        <v>6</v>
      </c>
      <c r="O6" s="6" t="s">
        <v>7</v>
      </c>
      <c r="P6" s="8" t="s">
        <v>8</v>
      </c>
      <c r="AML6"/>
      <c r="AMM6"/>
      <c r="AMN6"/>
    </row>
    <row r="7" spans="1:1028" ht="15" customHeight="1" x14ac:dyDescent="0.3">
      <c r="A7" s="9" t="s">
        <v>9</v>
      </c>
      <c r="B7" s="33" t="s">
        <v>114</v>
      </c>
      <c r="C7" s="9" t="s">
        <v>76</v>
      </c>
      <c r="D7" s="9" t="s">
        <v>12</v>
      </c>
      <c r="E7" s="9">
        <v>2004</v>
      </c>
      <c r="F7" s="11">
        <v>1</v>
      </c>
      <c r="G7" s="11" t="str">
        <f t="shared" ref="G7:G20" si="0">IF(F7=1,"32",IF(F7=2,"26",IF(F7=3,"20",IF(F7=4,"15",IF(F7=5,"13",IF(F7=6,"12",IF(F7=7,"11",IF(F7=8,"10",IF(F7=9,"8",IF(F7=10,"7",IF(F7=11,"6",IF(F7=12,"5",IF(F7=13,"4",IF(F7=14,"3",IF(F7=15,"2",IF(F7=16,"1"))))))))))))))))</f>
        <v>32</v>
      </c>
      <c r="H7" s="11"/>
      <c r="I7" s="11" t="b">
        <f t="shared" ref="I7:I20" si="1">IF(H7=1,"32",IF(H7=2,"26",IF(H7=3,"20",IF(H7=4,"15",IF(H7=5,"13",IF(H7=6,"12",IF(H7=7,"11",IF(H7=8,"10",IF(H7=9,"8",IF(H7=10,"7",IF(H7=11,"6",IF(H7=12,"5",IF(H7=13,"4",IF(H7=14,"3",IF(H7=15,"2",IF(H7=16,"1"))))))))))))))))</f>
        <v>0</v>
      </c>
      <c r="J7" s="11">
        <v>1</v>
      </c>
      <c r="K7" s="11" t="str">
        <f t="shared" ref="K7:K20" si="2">IF(J7=1,"32",IF(J7=2,"26",IF(J7=3,"20",IF(J7=4,"15",IF(J7=5,"13",IF(J7=6,"12",IF(J7=7,"11",IF(J7=8,"10",IF(J7=9,"8",IF(J7=10,"7",IF(J7=11,"6",IF(J7=12,"5",IF(J7=13,"4",IF(J7=14,"3",IF(J7=15,"2",IF(J7=16,"1"))))))))))))))))</f>
        <v>32</v>
      </c>
      <c r="L7" s="11">
        <v>1</v>
      </c>
      <c r="M7" s="11" t="str">
        <f t="shared" ref="M7:M28" si="3">IF(L7=1,"32",IF(L7=2,"26",IF(L7=3,"20",IF(L7=4,"15",IF(L7=5,"13",IF(L7=6,"12",IF(L7=7,"11",IF(L7=8,"10",IF(L7=9,"8",IF(L7=10,"7",IF(L7=11,"6",IF(L7=12,"5",IF(L7=13,"4",IF(L7=14,"3",IF(L7=15,"2",IF(L7=16,"1"))))))))))))))))</f>
        <v>32</v>
      </c>
      <c r="N7" s="11"/>
      <c r="O7" s="11"/>
      <c r="P7" s="17">
        <f t="shared" ref="P7:P28" si="4">G7+I7+K7+M7</f>
        <v>96</v>
      </c>
      <c r="AML7"/>
      <c r="AMM7"/>
      <c r="AMN7"/>
    </row>
    <row r="8" spans="1:1028" ht="15" customHeight="1" x14ac:dyDescent="0.3">
      <c r="A8" s="9" t="s">
        <v>13</v>
      </c>
      <c r="B8" s="33" t="s">
        <v>117</v>
      </c>
      <c r="C8" s="11" t="s">
        <v>118</v>
      </c>
      <c r="D8" s="9" t="s">
        <v>12</v>
      </c>
      <c r="E8" s="11">
        <v>1990</v>
      </c>
      <c r="F8" s="11">
        <v>3</v>
      </c>
      <c r="G8" s="11" t="str">
        <f t="shared" si="0"/>
        <v>20</v>
      </c>
      <c r="H8" s="11">
        <v>3</v>
      </c>
      <c r="I8" s="11" t="str">
        <f t="shared" si="1"/>
        <v>20</v>
      </c>
      <c r="J8" s="11">
        <v>3</v>
      </c>
      <c r="K8" s="11" t="str">
        <f t="shared" si="2"/>
        <v>20</v>
      </c>
      <c r="L8" s="11">
        <v>2</v>
      </c>
      <c r="M8" s="11" t="str">
        <f t="shared" si="3"/>
        <v>26</v>
      </c>
      <c r="N8" s="11"/>
      <c r="O8" s="11"/>
      <c r="P8" s="17">
        <f t="shared" si="4"/>
        <v>86</v>
      </c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/>
      <c r="AMM8"/>
      <c r="AMN8"/>
    </row>
    <row r="9" spans="1:1028" ht="15" customHeight="1" x14ac:dyDescent="0.3">
      <c r="A9" s="9" t="s">
        <v>16</v>
      </c>
      <c r="B9" s="33" t="s">
        <v>122</v>
      </c>
      <c r="C9" s="70" t="s">
        <v>123</v>
      </c>
      <c r="D9" s="9" t="s">
        <v>12</v>
      </c>
      <c r="E9" s="11">
        <v>2009</v>
      </c>
      <c r="F9" s="11">
        <v>2</v>
      </c>
      <c r="G9" s="11" t="str">
        <f t="shared" si="0"/>
        <v>26</v>
      </c>
      <c r="H9" s="11">
        <v>1</v>
      </c>
      <c r="I9" s="11" t="str">
        <f t="shared" si="1"/>
        <v>32</v>
      </c>
      <c r="J9" s="11">
        <v>2</v>
      </c>
      <c r="K9" s="11" t="str">
        <f t="shared" si="2"/>
        <v>26</v>
      </c>
      <c r="L9" s="11"/>
      <c r="M9" s="11" t="b">
        <f t="shared" si="3"/>
        <v>0</v>
      </c>
      <c r="N9" s="11"/>
      <c r="O9" s="11"/>
      <c r="P9" s="17">
        <f>G9+I9+K9+M9+P32</f>
        <v>85</v>
      </c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/>
      <c r="AMM9"/>
      <c r="AMN9"/>
    </row>
    <row r="10" spans="1:1028" ht="15" customHeight="1" x14ac:dyDescent="0.3">
      <c r="A10" s="9">
        <v>4</v>
      </c>
      <c r="B10" s="33" t="s">
        <v>119</v>
      </c>
      <c r="C10" s="69" t="s">
        <v>120</v>
      </c>
      <c r="D10" s="9" t="s">
        <v>12</v>
      </c>
      <c r="E10" s="11">
        <v>2001</v>
      </c>
      <c r="F10" s="11">
        <v>5</v>
      </c>
      <c r="G10" s="11" t="str">
        <f t="shared" si="0"/>
        <v>13</v>
      </c>
      <c r="H10" s="11">
        <v>2</v>
      </c>
      <c r="I10" s="11" t="str">
        <f t="shared" si="1"/>
        <v>26</v>
      </c>
      <c r="J10" s="11">
        <v>6</v>
      </c>
      <c r="K10" s="11" t="str">
        <f t="shared" si="2"/>
        <v>12</v>
      </c>
      <c r="L10" s="11">
        <v>3</v>
      </c>
      <c r="M10" s="11" t="str">
        <f t="shared" si="3"/>
        <v>20</v>
      </c>
      <c r="N10" s="11"/>
      <c r="O10" s="11"/>
      <c r="P10" s="17">
        <f t="shared" si="4"/>
        <v>71</v>
      </c>
      <c r="AML10"/>
      <c r="AMM10"/>
      <c r="AMN10"/>
    </row>
    <row r="11" spans="1:1028" ht="15" customHeight="1" x14ac:dyDescent="0.3">
      <c r="A11" s="9" t="s">
        <v>20</v>
      </c>
      <c r="B11" s="74" t="s">
        <v>166</v>
      </c>
      <c r="C11" s="75" t="s">
        <v>76</v>
      </c>
      <c r="D11" s="11" t="s">
        <v>12</v>
      </c>
      <c r="E11" s="75">
        <v>2011</v>
      </c>
      <c r="F11" s="93">
        <v>7</v>
      </c>
      <c r="G11" s="11" t="str">
        <f t="shared" si="0"/>
        <v>11</v>
      </c>
      <c r="H11" s="11">
        <v>8</v>
      </c>
      <c r="I11" s="11" t="str">
        <f t="shared" si="1"/>
        <v>10</v>
      </c>
      <c r="J11" s="11">
        <v>8</v>
      </c>
      <c r="K11" s="11" t="str">
        <f t="shared" si="2"/>
        <v>10</v>
      </c>
      <c r="L11" s="11">
        <v>3</v>
      </c>
      <c r="M11" s="11" t="str">
        <f t="shared" si="3"/>
        <v>20</v>
      </c>
      <c r="N11" s="10"/>
      <c r="O11" s="11"/>
      <c r="P11" s="17">
        <f t="shared" si="4"/>
        <v>51</v>
      </c>
      <c r="AML11"/>
      <c r="AMM11"/>
      <c r="AMN11"/>
    </row>
    <row r="12" spans="1:1028" ht="15" customHeight="1" x14ac:dyDescent="0.3">
      <c r="A12" s="9">
        <v>6</v>
      </c>
      <c r="B12" s="33" t="s">
        <v>115</v>
      </c>
      <c r="C12" s="9" t="s">
        <v>116</v>
      </c>
      <c r="D12" s="9" t="s">
        <v>12</v>
      </c>
      <c r="E12" s="9">
        <v>2006</v>
      </c>
      <c r="F12" s="11">
        <v>3</v>
      </c>
      <c r="G12" s="11" t="str">
        <f t="shared" si="0"/>
        <v>20</v>
      </c>
      <c r="H12" s="11"/>
      <c r="I12" s="11" t="b">
        <f t="shared" si="1"/>
        <v>0</v>
      </c>
      <c r="J12" s="11">
        <v>5</v>
      </c>
      <c r="K12" s="11" t="str">
        <f t="shared" si="2"/>
        <v>13</v>
      </c>
      <c r="L12" s="11">
        <v>5</v>
      </c>
      <c r="M12" s="11" t="str">
        <f t="shared" si="3"/>
        <v>13</v>
      </c>
      <c r="N12" s="11"/>
      <c r="O12" s="11"/>
      <c r="P12" s="17">
        <f>G12+I12+K12+M12+P34</f>
        <v>46.25</v>
      </c>
      <c r="AML12"/>
      <c r="AMM12"/>
      <c r="AMN12"/>
    </row>
    <row r="13" spans="1:1028" ht="15" customHeight="1" x14ac:dyDescent="0.3">
      <c r="A13" s="9">
        <v>7</v>
      </c>
      <c r="B13" s="10" t="s">
        <v>124</v>
      </c>
      <c r="C13" s="11" t="s">
        <v>76</v>
      </c>
      <c r="D13" s="11" t="s">
        <v>12</v>
      </c>
      <c r="E13" s="11">
        <v>2007</v>
      </c>
      <c r="F13" s="11">
        <v>13</v>
      </c>
      <c r="G13" s="11" t="str">
        <f t="shared" si="0"/>
        <v>4</v>
      </c>
      <c r="H13" s="11">
        <v>5</v>
      </c>
      <c r="I13" s="11" t="str">
        <f t="shared" si="1"/>
        <v>13</v>
      </c>
      <c r="J13" s="11">
        <v>9</v>
      </c>
      <c r="K13" s="11" t="str">
        <f t="shared" si="2"/>
        <v>8</v>
      </c>
      <c r="L13" s="11">
        <v>6</v>
      </c>
      <c r="M13" s="11" t="str">
        <f t="shared" si="3"/>
        <v>12</v>
      </c>
      <c r="N13" s="11"/>
      <c r="O13" s="11"/>
      <c r="P13" s="17">
        <f t="shared" si="4"/>
        <v>37</v>
      </c>
      <c r="AML13"/>
      <c r="AMM13"/>
      <c r="AMN13"/>
    </row>
    <row r="14" spans="1:1028" x14ac:dyDescent="0.3">
      <c r="A14" s="9">
        <v>8</v>
      </c>
      <c r="B14" s="10" t="s">
        <v>126</v>
      </c>
      <c r="C14" s="11" t="s">
        <v>127</v>
      </c>
      <c r="D14" s="9" t="s">
        <v>12</v>
      </c>
      <c r="E14" s="11">
        <v>2008</v>
      </c>
      <c r="F14" s="11">
        <v>14</v>
      </c>
      <c r="G14" s="11" t="str">
        <f t="shared" si="0"/>
        <v>3</v>
      </c>
      <c r="H14" s="11">
        <v>3</v>
      </c>
      <c r="I14" s="11" t="str">
        <f t="shared" si="1"/>
        <v>20</v>
      </c>
      <c r="J14" s="11">
        <v>7</v>
      </c>
      <c r="K14" s="11" t="str">
        <f t="shared" si="2"/>
        <v>11</v>
      </c>
      <c r="L14" s="11"/>
      <c r="M14" s="11" t="b">
        <f t="shared" si="3"/>
        <v>0</v>
      </c>
      <c r="N14" s="11"/>
      <c r="O14" s="11"/>
      <c r="P14" s="17">
        <f t="shared" si="4"/>
        <v>34</v>
      </c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/>
      <c r="AMM14"/>
      <c r="AMN14"/>
    </row>
    <row r="15" spans="1:1028" x14ac:dyDescent="0.3">
      <c r="A15" s="9">
        <v>9</v>
      </c>
      <c r="B15" s="33" t="s">
        <v>125</v>
      </c>
      <c r="C15" s="70" t="s">
        <v>123</v>
      </c>
      <c r="D15" s="9" t="s">
        <v>12</v>
      </c>
      <c r="E15" s="11">
        <v>2007</v>
      </c>
      <c r="F15" s="11">
        <v>8</v>
      </c>
      <c r="G15" s="11" t="str">
        <f t="shared" si="0"/>
        <v>10</v>
      </c>
      <c r="H15" s="11"/>
      <c r="I15" s="11" t="b">
        <f t="shared" si="1"/>
        <v>0</v>
      </c>
      <c r="J15" s="11">
        <v>3</v>
      </c>
      <c r="K15" s="11" t="str">
        <f t="shared" si="2"/>
        <v>20</v>
      </c>
      <c r="L15" s="10"/>
      <c r="M15" s="11" t="b">
        <f t="shared" si="3"/>
        <v>0</v>
      </c>
      <c r="N15" s="11"/>
      <c r="O15" s="11"/>
      <c r="P15" s="121">
        <f>G15+I15+K15+M15+P33</f>
        <v>30.5</v>
      </c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/>
      <c r="AMM15"/>
      <c r="AMN15"/>
    </row>
    <row r="16" spans="1:1028" x14ac:dyDescent="0.3">
      <c r="A16" s="9">
        <v>10</v>
      </c>
      <c r="B16" s="10" t="s">
        <v>130</v>
      </c>
      <c r="C16" s="11" t="s">
        <v>113</v>
      </c>
      <c r="D16" s="9" t="s">
        <v>12</v>
      </c>
      <c r="E16" s="11">
        <v>2006</v>
      </c>
      <c r="F16" s="11">
        <v>10</v>
      </c>
      <c r="G16" s="92" t="str">
        <f t="shared" si="0"/>
        <v>7</v>
      </c>
      <c r="H16" s="11">
        <v>6</v>
      </c>
      <c r="I16" s="11" t="str">
        <f t="shared" si="1"/>
        <v>12</v>
      </c>
      <c r="J16" s="11">
        <v>10</v>
      </c>
      <c r="K16" s="11" t="str">
        <f t="shared" si="2"/>
        <v>7</v>
      </c>
      <c r="L16" s="11"/>
      <c r="M16" s="11" t="b">
        <f t="shared" si="3"/>
        <v>0</v>
      </c>
      <c r="N16" s="11"/>
      <c r="O16" s="11"/>
      <c r="P16" s="17">
        <f t="shared" si="4"/>
        <v>26</v>
      </c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/>
      <c r="AMM16"/>
      <c r="AMN16"/>
    </row>
    <row r="17" spans="1:1028" x14ac:dyDescent="0.3">
      <c r="A17" s="9">
        <v>11</v>
      </c>
      <c r="B17" s="10" t="s">
        <v>121</v>
      </c>
      <c r="C17" s="11" t="s">
        <v>76</v>
      </c>
      <c r="D17" s="11" t="s">
        <v>12</v>
      </c>
      <c r="E17" s="11">
        <v>2008</v>
      </c>
      <c r="F17" s="11">
        <v>6</v>
      </c>
      <c r="G17" s="11" t="str">
        <f t="shared" si="0"/>
        <v>12</v>
      </c>
      <c r="H17" s="11">
        <v>9</v>
      </c>
      <c r="I17" s="11" t="str">
        <f t="shared" si="1"/>
        <v>8</v>
      </c>
      <c r="J17" s="11">
        <v>13</v>
      </c>
      <c r="K17" s="11" t="str">
        <f t="shared" si="2"/>
        <v>4</v>
      </c>
      <c r="L17" s="11"/>
      <c r="M17" s="11" t="b">
        <f t="shared" si="3"/>
        <v>0</v>
      </c>
      <c r="N17" s="11"/>
      <c r="O17" s="11"/>
      <c r="P17" s="17">
        <f t="shared" si="4"/>
        <v>24</v>
      </c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/>
      <c r="AMM17"/>
      <c r="AMN17"/>
    </row>
    <row r="18" spans="1:1028" x14ac:dyDescent="0.3">
      <c r="A18" s="9">
        <v>12</v>
      </c>
      <c r="B18" s="41" t="s">
        <v>133</v>
      </c>
      <c r="C18" s="11" t="s">
        <v>83</v>
      </c>
      <c r="D18" s="11" t="s">
        <v>12</v>
      </c>
      <c r="E18" s="11">
        <v>2006</v>
      </c>
      <c r="F18" s="11">
        <v>9</v>
      </c>
      <c r="G18" s="11" t="str">
        <f t="shared" si="0"/>
        <v>8</v>
      </c>
      <c r="H18" s="11">
        <v>7</v>
      </c>
      <c r="I18" s="11" t="str">
        <f t="shared" si="1"/>
        <v>11</v>
      </c>
      <c r="J18" s="11">
        <v>15</v>
      </c>
      <c r="K18" s="11" t="str">
        <f t="shared" si="2"/>
        <v>2</v>
      </c>
      <c r="L18" s="11"/>
      <c r="M18" s="11" t="b">
        <f t="shared" si="3"/>
        <v>0</v>
      </c>
      <c r="N18" s="11"/>
      <c r="O18" s="11"/>
      <c r="P18" s="17">
        <f t="shared" si="4"/>
        <v>21</v>
      </c>
      <c r="AML18"/>
      <c r="AMM18"/>
      <c r="AMN18"/>
    </row>
    <row r="19" spans="1:1028" x14ac:dyDescent="0.3">
      <c r="A19" s="9">
        <v>13</v>
      </c>
      <c r="B19" s="10" t="s">
        <v>128</v>
      </c>
      <c r="C19" s="11" t="s">
        <v>127</v>
      </c>
      <c r="D19" s="9" t="s">
        <v>12</v>
      </c>
      <c r="E19" s="11">
        <v>2010</v>
      </c>
      <c r="F19" s="11">
        <v>15</v>
      </c>
      <c r="G19" s="11" t="str">
        <f t="shared" si="0"/>
        <v>2</v>
      </c>
      <c r="H19" s="11">
        <v>10</v>
      </c>
      <c r="I19" s="11" t="str">
        <f t="shared" si="1"/>
        <v>7</v>
      </c>
      <c r="J19" s="11">
        <v>14</v>
      </c>
      <c r="K19" s="11" t="str">
        <f t="shared" si="2"/>
        <v>3</v>
      </c>
      <c r="L19" s="11">
        <v>9</v>
      </c>
      <c r="M19" s="11" t="str">
        <f t="shared" si="3"/>
        <v>8</v>
      </c>
      <c r="N19" s="11"/>
      <c r="O19" s="11"/>
      <c r="P19" s="17">
        <f t="shared" si="4"/>
        <v>20</v>
      </c>
      <c r="AML19"/>
      <c r="AMM19"/>
      <c r="AMN19"/>
    </row>
    <row r="20" spans="1:1028" x14ac:dyDescent="0.3">
      <c r="A20" s="9">
        <v>14</v>
      </c>
      <c r="B20" s="24" t="s">
        <v>132</v>
      </c>
      <c r="C20" s="12" t="s">
        <v>76</v>
      </c>
      <c r="D20" s="11" t="s">
        <v>12</v>
      </c>
      <c r="E20" s="12">
        <v>2004</v>
      </c>
      <c r="F20" s="11">
        <v>12</v>
      </c>
      <c r="G20" s="11" t="str">
        <f t="shared" si="0"/>
        <v>5</v>
      </c>
      <c r="H20" s="11">
        <v>11</v>
      </c>
      <c r="I20" s="11" t="str">
        <f t="shared" si="1"/>
        <v>6</v>
      </c>
      <c r="J20" s="11">
        <v>11</v>
      </c>
      <c r="K20" s="11" t="str">
        <f t="shared" si="2"/>
        <v>6</v>
      </c>
      <c r="L20" s="10"/>
      <c r="M20" s="11" t="b">
        <f t="shared" si="3"/>
        <v>0</v>
      </c>
      <c r="N20" s="11"/>
      <c r="O20" s="11"/>
      <c r="P20" s="17">
        <f t="shared" si="4"/>
        <v>17</v>
      </c>
      <c r="AML20"/>
      <c r="AMM20"/>
      <c r="AMN20"/>
    </row>
    <row r="21" spans="1:1028" x14ac:dyDescent="0.3">
      <c r="A21" s="9">
        <v>15</v>
      </c>
      <c r="B21" s="74" t="s">
        <v>191</v>
      </c>
      <c r="C21" s="75" t="s">
        <v>76</v>
      </c>
      <c r="D21" s="80" t="s">
        <v>12</v>
      </c>
      <c r="E21" s="12">
        <v>2011</v>
      </c>
      <c r="F21" s="78"/>
      <c r="G21" s="24"/>
      <c r="H21" s="24"/>
      <c r="I21" s="24"/>
      <c r="J21" s="24"/>
      <c r="K21" s="24"/>
      <c r="L21" s="12">
        <v>7</v>
      </c>
      <c r="M21" s="11" t="str">
        <f t="shared" si="3"/>
        <v>11</v>
      </c>
      <c r="N21" s="24"/>
      <c r="O21" s="24"/>
      <c r="P21" s="17">
        <f t="shared" si="4"/>
        <v>11</v>
      </c>
      <c r="AML21"/>
      <c r="AMM21"/>
      <c r="AMN21"/>
    </row>
    <row r="22" spans="1:1028" x14ac:dyDescent="0.3">
      <c r="A22" s="9">
        <v>16</v>
      </c>
      <c r="B22" s="10" t="s">
        <v>137</v>
      </c>
      <c r="C22" s="11" t="s">
        <v>76</v>
      </c>
      <c r="D22" s="11" t="s">
        <v>12</v>
      </c>
      <c r="E22" s="11">
        <v>2006</v>
      </c>
      <c r="F22" s="11"/>
      <c r="G22" s="11" t="b">
        <f>IF(F22=1,"32",IF(F22=2,"26",IF(F22=3,"20",IF(F22=4,"15",IF(F22=5,"13",IF(F22=6,"12",IF(F22=7,"11",IF(F22=8,"10",IF(F22=9,"8",IF(F22=10,"7",IF(F22=11,"6",IF(F22=12,"5",IF(F22=13,"4",IF(F22=14,"3",IF(F22=15,"2",IF(F22=16,"1"))))))))))))))))</f>
        <v>0</v>
      </c>
      <c r="H22" s="11"/>
      <c r="I22" s="11" t="b">
        <f t="shared" ref="I22:I28" si="5">IF(H22=1,"32",IF(H22=2,"26",IF(H22=3,"20",IF(H22=4,"15",IF(H22=5,"13",IF(H22=6,"12",IF(H22=7,"11",IF(H22=8,"10",IF(H22=9,"8",IF(H22=10,"7",IF(H22=11,"6",IF(H22=12,"5",IF(H22=13,"4",IF(H22=14,"3",IF(H22=15,"2",IF(H22=16,"1"))))))))))))))))</f>
        <v>0</v>
      </c>
      <c r="J22" s="11"/>
      <c r="K22" s="11" t="b">
        <f t="shared" ref="K22:K28" si="6">IF(J22=1,"32",IF(J22=2,"26",IF(J22=3,"20",IF(J22=4,"15",IF(J22=5,"13",IF(J22=6,"12",IF(J22=7,"11",IF(J22=8,"10",IF(J22=9,"8",IF(J22=10,"7",IF(J22=11,"6",IF(J22=12,"5",IF(J22=13,"4",IF(J22=14,"3",IF(J22=15,"2",IF(J22=16,"1"))))))))))))))))</f>
        <v>0</v>
      </c>
      <c r="L22" s="11">
        <v>8</v>
      </c>
      <c r="M22" s="11" t="str">
        <f t="shared" si="3"/>
        <v>10</v>
      </c>
      <c r="N22" s="11"/>
      <c r="O22" s="11"/>
      <c r="P22" s="17">
        <f t="shared" si="4"/>
        <v>10</v>
      </c>
      <c r="AML22"/>
      <c r="AMM22"/>
      <c r="AMN22"/>
    </row>
    <row r="23" spans="1:1028" x14ac:dyDescent="0.3">
      <c r="A23" s="9">
        <v>18</v>
      </c>
      <c r="B23" s="33" t="s">
        <v>129</v>
      </c>
      <c r="C23" s="11" t="s">
        <v>76</v>
      </c>
      <c r="D23" s="9" t="s">
        <v>12</v>
      </c>
      <c r="E23" s="11">
        <v>2005</v>
      </c>
      <c r="F23" s="11">
        <v>11</v>
      </c>
      <c r="G23" s="11" t="str">
        <f>IF(F23=1,"32",IF(F23=2,"26",IF(F23=3,"20",IF(F23=4,"15",IF(F23=5,"13",IF(F23=6,"12",IF(F23=7,"11",IF(F23=8,"10",IF(F23=9,"8",IF(F23=10,"7",IF(F23=11,"6",IF(F23=12,"5",IF(F23=13,"4",IF(F23=14,"3",IF(F23=15,"2",IF(F23=16,"1"))))))))))))))))</f>
        <v>6</v>
      </c>
      <c r="H23" s="11"/>
      <c r="I23" s="11" t="b">
        <f t="shared" si="5"/>
        <v>0</v>
      </c>
      <c r="J23" s="11"/>
      <c r="K23" s="11" t="b">
        <f t="shared" si="6"/>
        <v>0</v>
      </c>
      <c r="L23" s="11"/>
      <c r="M23" s="11" t="b">
        <f t="shared" si="3"/>
        <v>0</v>
      </c>
      <c r="N23" s="11"/>
      <c r="O23" s="11"/>
      <c r="P23" s="17">
        <f t="shared" si="4"/>
        <v>6</v>
      </c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1"/>
      <c r="JQ23" s="1"/>
      <c r="JR23" s="1"/>
      <c r="JS23" s="1"/>
      <c r="JT23" s="1"/>
      <c r="JU23" s="1"/>
      <c r="JV23" s="1"/>
      <c r="JW23" s="1"/>
      <c r="JX23" s="1"/>
      <c r="JY23" s="1"/>
      <c r="JZ23" s="1"/>
      <c r="KA23" s="1"/>
      <c r="KB23" s="1"/>
      <c r="KC23" s="1"/>
      <c r="KD23" s="1"/>
      <c r="KE23" s="1"/>
      <c r="KF23" s="1"/>
      <c r="KG23" s="1"/>
      <c r="KH23" s="1"/>
      <c r="KI23" s="1"/>
      <c r="KJ23" s="1"/>
      <c r="KK23" s="1"/>
      <c r="KL23" s="1"/>
      <c r="KM23" s="1"/>
      <c r="KN23" s="1"/>
      <c r="KO23" s="1"/>
      <c r="KP23" s="1"/>
      <c r="KQ23" s="1"/>
      <c r="KR23" s="1"/>
      <c r="KS23" s="1"/>
      <c r="KT23" s="1"/>
      <c r="KU23" s="1"/>
      <c r="KV23" s="1"/>
      <c r="KW23" s="1"/>
      <c r="KX23" s="1"/>
      <c r="KY23" s="1"/>
      <c r="KZ23" s="1"/>
      <c r="LA23" s="1"/>
      <c r="LB23" s="1"/>
      <c r="LC23" s="1"/>
      <c r="LD23" s="1"/>
      <c r="LE23" s="1"/>
      <c r="LF23" s="1"/>
      <c r="LG23" s="1"/>
      <c r="LH23" s="1"/>
      <c r="LI23" s="1"/>
      <c r="LJ23" s="1"/>
      <c r="LK23" s="1"/>
      <c r="LL23" s="1"/>
      <c r="LM23" s="1"/>
      <c r="LN23" s="1"/>
      <c r="LO23" s="1"/>
      <c r="LP23" s="1"/>
      <c r="LQ23" s="1"/>
      <c r="LR23" s="1"/>
      <c r="LS23" s="1"/>
      <c r="LT23" s="1"/>
      <c r="LU23" s="1"/>
      <c r="LV23" s="1"/>
      <c r="LW23" s="1"/>
      <c r="LX23" s="1"/>
      <c r="LY23" s="1"/>
      <c r="LZ23" s="1"/>
      <c r="MA23" s="1"/>
      <c r="MB23" s="1"/>
      <c r="MC23" s="1"/>
      <c r="MD23" s="1"/>
      <c r="ME23" s="1"/>
      <c r="MF23" s="1"/>
      <c r="MG23" s="1"/>
      <c r="MH23" s="1"/>
      <c r="MI23" s="1"/>
      <c r="MJ23" s="1"/>
      <c r="MK23" s="1"/>
      <c r="ML23" s="1"/>
      <c r="MM23" s="1"/>
      <c r="MN23" s="1"/>
      <c r="MO23" s="1"/>
      <c r="MP23" s="1"/>
      <c r="MQ23" s="1"/>
      <c r="MR23" s="1"/>
      <c r="MS23" s="1"/>
      <c r="MT23" s="1"/>
      <c r="MU23" s="1"/>
      <c r="MV23" s="1"/>
      <c r="MW23" s="1"/>
      <c r="MX23" s="1"/>
      <c r="MY23" s="1"/>
      <c r="MZ23" s="1"/>
      <c r="NA23" s="1"/>
      <c r="NB23" s="1"/>
      <c r="NC23" s="1"/>
      <c r="ND23" s="1"/>
      <c r="NE23" s="1"/>
      <c r="NF23" s="1"/>
      <c r="NG23" s="1"/>
      <c r="NH23" s="1"/>
      <c r="NI23" s="1"/>
      <c r="NJ23" s="1"/>
      <c r="NK23" s="1"/>
      <c r="NL23" s="1"/>
      <c r="NM23" s="1"/>
      <c r="NN23" s="1"/>
      <c r="NO23" s="1"/>
      <c r="NP23" s="1"/>
      <c r="NQ23" s="1"/>
      <c r="NR23" s="1"/>
      <c r="NS23" s="1"/>
      <c r="NT23" s="1"/>
      <c r="NU23" s="1"/>
      <c r="NV23" s="1"/>
      <c r="NW23" s="1"/>
      <c r="NX23" s="1"/>
      <c r="NY23" s="1"/>
      <c r="NZ23" s="1"/>
      <c r="OA23" s="1"/>
      <c r="OB23" s="1"/>
      <c r="OC23" s="1"/>
      <c r="OD23" s="1"/>
      <c r="OE23" s="1"/>
      <c r="OF23" s="1"/>
      <c r="OG23" s="1"/>
      <c r="OH23" s="1"/>
      <c r="OI23" s="1"/>
      <c r="OJ23" s="1"/>
      <c r="OK23" s="1"/>
      <c r="OL23" s="1"/>
      <c r="OM23" s="1"/>
      <c r="ON23" s="1"/>
      <c r="OO23" s="1"/>
      <c r="OP23" s="1"/>
      <c r="OQ23" s="1"/>
      <c r="OR23" s="1"/>
      <c r="OS23" s="1"/>
      <c r="OT23" s="1"/>
      <c r="OU23" s="1"/>
      <c r="OV23" s="1"/>
      <c r="OW23" s="1"/>
      <c r="OX23" s="1"/>
      <c r="OY23" s="1"/>
      <c r="OZ23" s="1"/>
      <c r="PA23" s="1"/>
      <c r="PB23" s="1"/>
      <c r="PC23" s="1"/>
      <c r="PD23" s="1"/>
      <c r="PE23" s="1"/>
      <c r="PF23" s="1"/>
      <c r="PG23" s="1"/>
      <c r="PH23" s="1"/>
      <c r="PI23" s="1"/>
      <c r="PJ23" s="1"/>
      <c r="PK23" s="1"/>
      <c r="PL23" s="1"/>
      <c r="PM23" s="1"/>
      <c r="PN23" s="1"/>
      <c r="PO23" s="1"/>
      <c r="PP23" s="1"/>
      <c r="PQ23" s="1"/>
      <c r="PR23" s="1"/>
      <c r="PS23" s="1"/>
      <c r="PT23" s="1"/>
      <c r="PU23" s="1"/>
      <c r="PV23" s="1"/>
      <c r="PW23" s="1"/>
      <c r="PX23" s="1"/>
      <c r="PY23" s="1"/>
      <c r="PZ23" s="1"/>
      <c r="QA23" s="1"/>
      <c r="QB23" s="1"/>
      <c r="QC23" s="1"/>
      <c r="QD23" s="1"/>
      <c r="QE23" s="1"/>
      <c r="QF23" s="1"/>
      <c r="QG23" s="1"/>
      <c r="QH23" s="1"/>
      <c r="QI23" s="1"/>
      <c r="QJ23" s="1"/>
      <c r="QK23" s="1"/>
      <c r="QL23" s="1"/>
      <c r="QM23" s="1"/>
      <c r="QN23" s="1"/>
      <c r="QO23" s="1"/>
      <c r="QP23" s="1"/>
      <c r="QQ23" s="1"/>
      <c r="QR23" s="1"/>
      <c r="QS23" s="1"/>
      <c r="QT23" s="1"/>
      <c r="QU23" s="1"/>
      <c r="QV23" s="1"/>
      <c r="QW23" s="1"/>
      <c r="QX23" s="1"/>
      <c r="QY23" s="1"/>
      <c r="QZ23" s="1"/>
      <c r="RA23" s="1"/>
      <c r="RB23" s="1"/>
      <c r="RC23" s="1"/>
      <c r="RD23" s="1"/>
      <c r="RE23" s="1"/>
      <c r="RF23" s="1"/>
      <c r="RG23" s="1"/>
      <c r="RH23" s="1"/>
      <c r="RI23" s="1"/>
      <c r="RJ23" s="1"/>
      <c r="RK23" s="1"/>
      <c r="RL23" s="1"/>
      <c r="RM23" s="1"/>
      <c r="RN23" s="1"/>
      <c r="RO23" s="1"/>
      <c r="RP23" s="1"/>
      <c r="RQ23" s="1"/>
      <c r="RR23" s="1"/>
      <c r="RS23" s="1"/>
      <c r="RT23" s="1"/>
      <c r="RU23" s="1"/>
      <c r="RV23" s="1"/>
      <c r="RW23" s="1"/>
      <c r="RX23" s="1"/>
      <c r="RY23" s="1"/>
      <c r="RZ23" s="1"/>
      <c r="SA23" s="1"/>
      <c r="SB23" s="1"/>
      <c r="SC23" s="1"/>
      <c r="SD23" s="1"/>
      <c r="SE23" s="1"/>
      <c r="SF23" s="1"/>
      <c r="SG23" s="1"/>
      <c r="SH23" s="1"/>
      <c r="SI23" s="1"/>
      <c r="SJ23" s="1"/>
      <c r="SK23" s="1"/>
      <c r="SL23" s="1"/>
      <c r="SM23" s="1"/>
      <c r="SN23" s="1"/>
      <c r="SO23" s="1"/>
      <c r="SP23" s="1"/>
      <c r="SQ23" s="1"/>
      <c r="SR23" s="1"/>
      <c r="SS23" s="1"/>
      <c r="ST23" s="1"/>
      <c r="SU23" s="1"/>
      <c r="SV23" s="1"/>
      <c r="SW23" s="1"/>
      <c r="SX23" s="1"/>
      <c r="SY23" s="1"/>
      <c r="SZ23" s="1"/>
      <c r="TA23" s="1"/>
      <c r="TB23" s="1"/>
      <c r="TC23" s="1"/>
      <c r="TD23" s="1"/>
      <c r="TE23" s="1"/>
      <c r="TF23" s="1"/>
      <c r="TG23" s="1"/>
      <c r="TH23" s="1"/>
      <c r="TI23" s="1"/>
      <c r="TJ23" s="1"/>
      <c r="TK23" s="1"/>
      <c r="TL23" s="1"/>
      <c r="TM23" s="1"/>
      <c r="TN23" s="1"/>
      <c r="TO23" s="1"/>
      <c r="TP23" s="1"/>
      <c r="TQ23" s="1"/>
      <c r="TR23" s="1"/>
      <c r="TS23" s="1"/>
      <c r="TT23" s="1"/>
      <c r="TU23" s="1"/>
      <c r="TV23" s="1"/>
      <c r="TW23" s="1"/>
      <c r="TX23" s="1"/>
      <c r="TY23" s="1"/>
      <c r="TZ23" s="1"/>
      <c r="UA23" s="1"/>
      <c r="UB23" s="1"/>
      <c r="UC23" s="1"/>
      <c r="UD23" s="1"/>
      <c r="UE23" s="1"/>
      <c r="UF23" s="1"/>
      <c r="UG23" s="1"/>
      <c r="UH23" s="1"/>
      <c r="UI23" s="1"/>
      <c r="UJ23" s="1"/>
      <c r="UK23" s="1"/>
      <c r="UL23" s="1"/>
      <c r="UM23" s="1"/>
      <c r="UN23" s="1"/>
      <c r="UO23" s="1"/>
      <c r="UP23" s="1"/>
      <c r="UQ23" s="1"/>
      <c r="UR23" s="1"/>
      <c r="US23" s="1"/>
      <c r="UT23" s="1"/>
      <c r="UU23" s="1"/>
      <c r="UV23" s="1"/>
      <c r="UW23" s="1"/>
      <c r="UX23" s="1"/>
      <c r="UY23" s="1"/>
      <c r="UZ23" s="1"/>
      <c r="VA23" s="1"/>
      <c r="VB23" s="1"/>
      <c r="VC23" s="1"/>
      <c r="VD23" s="1"/>
      <c r="VE23" s="1"/>
      <c r="VF23" s="1"/>
      <c r="VG23" s="1"/>
      <c r="VH23" s="1"/>
      <c r="VI23" s="1"/>
      <c r="VJ23" s="1"/>
      <c r="VK23" s="1"/>
      <c r="VL23" s="1"/>
      <c r="VM23" s="1"/>
      <c r="VN23" s="1"/>
      <c r="VO23" s="1"/>
      <c r="VP23" s="1"/>
      <c r="VQ23" s="1"/>
      <c r="VR23" s="1"/>
      <c r="VS23" s="1"/>
      <c r="VT23" s="1"/>
      <c r="VU23" s="1"/>
      <c r="VV23" s="1"/>
      <c r="VW23" s="1"/>
      <c r="VX23" s="1"/>
      <c r="VY23" s="1"/>
      <c r="VZ23" s="1"/>
      <c r="WA23" s="1"/>
      <c r="WB23" s="1"/>
      <c r="WC23" s="1"/>
      <c r="WD23" s="1"/>
      <c r="WE23" s="1"/>
      <c r="WF23" s="1"/>
      <c r="WG23" s="1"/>
      <c r="WH23" s="1"/>
      <c r="WI23" s="1"/>
      <c r="WJ23" s="1"/>
      <c r="WK23" s="1"/>
      <c r="WL23" s="1"/>
      <c r="WM23" s="1"/>
      <c r="WN23" s="1"/>
      <c r="WO23" s="1"/>
      <c r="WP23" s="1"/>
      <c r="WQ23" s="1"/>
      <c r="WR23" s="1"/>
      <c r="WS23" s="1"/>
      <c r="WT23" s="1"/>
      <c r="WU23" s="1"/>
      <c r="WV23" s="1"/>
      <c r="WW23" s="1"/>
      <c r="WX23" s="1"/>
      <c r="WY23" s="1"/>
      <c r="WZ23" s="1"/>
      <c r="XA23" s="1"/>
      <c r="XB23" s="1"/>
      <c r="XC23" s="1"/>
      <c r="XD23" s="1"/>
      <c r="XE23" s="1"/>
      <c r="XF23" s="1"/>
      <c r="XG23" s="1"/>
      <c r="XH23" s="1"/>
      <c r="XI23" s="1"/>
      <c r="XJ23" s="1"/>
      <c r="XK23" s="1"/>
      <c r="XL23" s="1"/>
      <c r="XM23" s="1"/>
      <c r="XN23" s="1"/>
      <c r="XO23" s="1"/>
      <c r="XP23" s="1"/>
      <c r="XQ23" s="1"/>
      <c r="XR23" s="1"/>
      <c r="XS23" s="1"/>
      <c r="XT23" s="1"/>
      <c r="XU23" s="1"/>
      <c r="XV23" s="1"/>
      <c r="XW23" s="1"/>
      <c r="XX23" s="1"/>
      <c r="XY23" s="1"/>
      <c r="XZ23" s="1"/>
      <c r="YA23" s="1"/>
      <c r="YB23" s="1"/>
      <c r="YC23" s="1"/>
      <c r="YD23" s="1"/>
      <c r="YE23" s="1"/>
      <c r="YF23" s="1"/>
      <c r="YG23" s="1"/>
      <c r="YH23" s="1"/>
      <c r="YI23" s="1"/>
      <c r="YJ23" s="1"/>
      <c r="YK23" s="1"/>
      <c r="YL23" s="1"/>
      <c r="YM23" s="1"/>
      <c r="YN23" s="1"/>
      <c r="YO23" s="1"/>
      <c r="YP23" s="1"/>
      <c r="YQ23" s="1"/>
      <c r="YR23" s="1"/>
      <c r="YS23" s="1"/>
      <c r="YT23" s="1"/>
      <c r="YU23" s="1"/>
      <c r="YV23" s="1"/>
      <c r="YW23" s="1"/>
      <c r="YX23" s="1"/>
      <c r="YY23" s="1"/>
      <c r="YZ23" s="1"/>
      <c r="ZA23" s="1"/>
      <c r="ZB23" s="1"/>
      <c r="ZC23" s="1"/>
      <c r="ZD23" s="1"/>
      <c r="ZE23" s="1"/>
      <c r="ZF23" s="1"/>
      <c r="ZG23" s="1"/>
      <c r="ZH23" s="1"/>
      <c r="ZI23" s="1"/>
      <c r="ZJ23" s="1"/>
      <c r="ZK23" s="1"/>
      <c r="ZL23" s="1"/>
      <c r="ZM23" s="1"/>
      <c r="ZN23" s="1"/>
      <c r="ZO23" s="1"/>
      <c r="ZP23" s="1"/>
      <c r="ZQ23" s="1"/>
      <c r="ZR23" s="1"/>
      <c r="ZS23" s="1"/>
      <c r="ZT23" s="1"/>
      <c r="ZU23" s="1"/>
      <c r="ZV23" s="1"/>
      <c r="ZW23" s="1"/>
      <c r="ZX23" s="1"/>
      <c r="ZY23" s="1"/>
      <c r="ZZ23" s="1"/>
      <c r="AAA23" s="1"/>
      <c r="AAB23" s="1"/>
      <c r="AAC23" s="1"/>
      <c r="AAD23" s="1"/>
      <c r="AAE23" s="1"/>
      <c r="AAF23" s="1"/>
      <c r="AAG23" s="1"/>
      <c r="AAH23" s="1"/>
      <c r="AAI23" s="1"/>
      <c r="AAJ23" s="1"/>
      <c r="AAK23" s="1"/>
      <c r="AAL23" s="1"/>
      <c r="AAM23" s="1"/>
      <c r="AAN23" s="1"/>
      <c r="AAO23" s="1"/>
      <c r="AAP23" s="1"/>
      <c r="AAQ23" s="1"/>
      <c r="AAR23" s="1"/>
      <c r="AAS23" s="1"/>
      <c r="AAT23" s="1"/>
      <c r="AAU23" s="1"/>
      <c r="AAV23" s="1"/>
      <c r="AAW23" s="1"/>
      <c r="AAX23" s="1"/>
      <c r="AAY23" s="1"/>
      <c r="AAZ23" s="1"/>
      <c r="ABA23" s="1"/>
      <c r="ABB23" s="1"/>
      <c r="ABC23" s="1"/>
      <c r="ABD23" s="1"/>
      <c r="ABE23" s="1"/>
      <c r="ABF23" s="1"/>
      <c r="ABG23" s="1"/>
      <c r="ABH23" s="1"/>
      <c r="ABI23" s="1"/>
      <c r="ABJ23" s="1"/>
      <c r="ABK23" s="1"/>
      <c r="ABL23" s="1"/>
      <c r="ABM23" s="1"/>
      <c r="ABN23" s="1"/>
      <c r="ABO23" s="1"/>
      <c r="ABP23" s="1"/>
      <c r="ABQ23" s="1"/>
      <c r="ABR23" s="1"/>
      <c r="ABS23" s="1"/>
      <c r="ABT23" s="1"/>
      <c r="ABU23" s="1"/>
      <c r="ABV23" s="1"/>
      <c r="ABW23" s="1"/>
      <c r="ABX23" s="1"/>
      <c r="ABY23" s="1"/>
      <c r="ABZ23" s="1"/>
      <c r="ACA23" s="1"/>
      <c r="ACB23" s="1"/>
      <c r="ACC23" s="1"/>
      <c r="ACD23" s="1"/>
      <c r="ACE23" s="1"/>
      <c r="ACF23" s="1"/>
      <c r="ACG23" s="1"/>
      <c r="ACH23" s="1"/>
      <c r="ACI23" s="1"/>
      <c r="ACJ23" s="1"/>
      <c r="ACK23" s="1"/>
      <c r="ACL23" s="1"/>
      <c r="ACM23" s="1"/>
      <c r="ACN23" s="1"/>
      <c r="ACO23" s="1"/>
      <c r="ACP23" s="1"/>
      <c r="ACQ23" s="1"/>
      <c r="ACR23" s="1"/>
      <c r="ACS23" s="1"/>
      <c r="ACT23" s="1"/>
      <c r="ACU23" s="1"/>
      <c r="ACV23" s="1"/>
      <c r="ACW23" s="1"/>
      <c r="ACX23" s="1"/>
      <c r="ACY23" s="1"/>
      <c r="ACZ23" s="1"/>
      <c r="ADA23" s="1"/>
      <c r="ADB23" s="1"/>
      <c r="ADC23" s="1"/>
      <c r="ADD23" s="1"/>
      <c r="ADE23" s="1"/>
      <c r="ADF23" s="1"/>
      <c r="ADG23" s="1"/>
      <c r="ADH23" s="1"/>
      <c r="ADI23" s="1"/>
      <c r="ADJ23" s="1"/>
      <c r="ADK23" s="1"/>
      <c r="ADL23" s="1"/>
      <c r="ADM23" s="1"/>
      <c r="ADN23" s="1"/>
      <c r="ADO23" s="1"/>
      <c r="ADP23" s="1"/>
      <c r="ADQ23" s="1"/>
      <c r="ADR23" s="1"/>
      <c r="ADS23" s="1"/>
      <c r="ADT23" s="1"/>
      <c r="ADU23" s="1"/>
      <c r="ADV23" s="1"/>
      <c r="ADW23" s="1"/>
      <c r="ADX23" s="1"/>
      <c r="ADY23" s="1"/>
      <c r="ADZ23" s="1"/>
      <c r="AEA23" s="1"/>
      <c r="AEB23" s="1"/>
      <c r="AEC23" s="1"/>
      <c r="AED23" s="1"/>
      <c r="AEE23" s="1"/>
      <c r="AEF23" s="1"/>
      <c r="AEG23" s="1"/>
      <c r="AEH23" s="1"/>
      <c r="AEI23" s="1"/>
      <c r="AEJ23" s="1"/>
      <c r="AEK23" s="1"/>
      <c r="AEL23" s="1"/>
      <c r="AEM23" s="1"/>
      <c r="AEN23" s="1"/>
      <c r="AEO23" s="1"/>
      <c r="AEP23" s="1"/>
      <c r="AEQ23" s="1"/>
      <c r="AER23" s="1"/>
      <c r="AES23" s="1"/>
      <c r="AET23" s="1"/>
      <c r="AEU23" s="1"/>
      <c r="AEV23" s="1"/>
      <c r="AEW23" s="1"/>
      <c r="AEX23" s="1"/>
      <c r="AEY23" s="1"/>
      <c r="AEZ23" s="1"/>
      <c r="AFA23" s="1"/>
      <c r="AFB23" s="1"/>
      <c r="AFC23" s="1"/>
      <c r="AFD23" s="1"/>
      <c r="AFE23" s="1"/>
      <c r="AFF23" s="1"/>
      <c r="AFG23" s="1"/>
      <c r="AFH23" s="1"/>
      <c r="AFI23" s="1"/>
      <c r="AFJ23" s="1"/>
      <c r="AFK23" s="1"/>
      <c r="AFL23" s="1"/>
      <c r="AFM23" s="1"/>
      <c r="AFN23" s="1"/>
      <c r="AFO23" s="1"/>
      <c r="AFP23" s="1"/>
      <c r="AFQ23" s="1"/>
      <c r="AFR23" s="1"/>
      <c r="AFS23" s="1"/>
      <c r="AFT23" s="1"/>
      <c r="AFU23" s="1"/>
      <c r="AFV23" s="1"/>
      <c r="AFW23" s="1"/>
      <c r="AFX23" s="1"/>
      <c r="AFY23" s="1"/>
      <c r="AFZ23" s="1"/>
      <c r="AGA23" s="1"/>
      <c r="AGB23" s="1"/>
      <c r="AGC23" s="1"/>
      <c r="AGD23" s="1"/>
      <c r="AGE23" s="1"/>
      <c r="AGF23" s="1"/>
      <c r="AGG23" s="1"/>
      <c r="AGH23" s="1"/>
      <c r="AGI23" s="1"/>
      <c r="AGJ23" s="1"/>
      <c r="AGK23" s="1"/>
      <c r="AGL23" s="1"/>
      <c r="AGM23" s="1"/>
      <c r="AGN23" s="1"/>
      <c r="AGO23" s="1"/>
      <c r="AGP23" s="1"/>
      <c r="AGQ23" s="1"/>
      <c r="AGR23" s="1"/>
      <c r="AGS23" s="1"/>
      <c r="AGT23" s="1"/>
      <c r="AGU23" s="1"/>
      <c r="AGV23" s="1"/>
      <c r="AGW23" s="1"/>
      <c r="AGX23" s="1"/>
      <c r="AGY23" s="1"/>
      <c r="AGZ23" s="1"/>
      <c r="AHA23" s="1"/>
      <c r="AHB23" s="1"/>
      <c r="AHC23" s="1"/>
      <c r="AHD23" s="1"/>
      <c r="AHE23" s="1"/>
      <c r="AHF23" s="1"/>
      <c r="AHG23" s="1"/>
      <c r="AHH23" s="1"/>
      <c r="AHI23" s="1"/>
      <c r="AHJ23" s="1"/>
      <c r="AHK23" s="1"/>
      <c r="AHL23" s="1"/>
      <c r="AHM23" s="1"/>
      <c r="AHN23" s="1"/>
      <c r="AHO23" s="1"/>
      <c r="AHP23" s="1"/>
      <c r="AHQ23" s="1"/>
      <c r="AHR23" s="1"/>
      <c r="AHS23" s="1"/>
      <c r="AHT23" s="1"/>
      <c r="AHU23" s="1"/>
      <c r="AHV23" s="1"/>
      <c r="AHW23" s="1"/>
      <c r="AHX23" s="1"/>
      <c r="AHY23" s="1"/>
      <c r="AHZ23" s="1"/>
      <c r="AIA23" s="1"/>
      <c r="AIB23" s="1"/>
      <c r="AIC23" s="1"/>
      <c r="AID23" s="1"/>
      <c r="AIE23" s="1"/>
      <c r="AIF23" s="1"/>
      <c r="AIG23" s="1"/>
      <c r="AIH23" s="1"/>
      <c r="AII23" s="1"/>
      <c r="AIJ23" s="1"/>
      <c r="AIK23" s="1"/>
      <c r="AIL23" s="1"/>
      <c r="AIM23" s="1"/>
      <c r="AIN23" s="1"/>
      <c r="AIO23" s="1"/>
      <c r="AIP23" s="1"/>
      <c r="AIQ23" s="1"/>
      <c r="AIR23" s="1"/>
      <c r="AIS23" s="1"/>
      <c r="AIT23" s="1"/>
      <c r="AIU23" s="1"/>
      <c r="AIV23" s="1"/>
      <c r="AIW23" s="1"/>
      <c r="AIX23" s="1"/>
      <c r="AIY23" s="1"/>
      <c r="AIZ23" s="1"/>
      <c r="AJA23" s="1"/>
      <c r="AJB23" s="1"/>
      <c r="AJC23" s="1"/>
      <c r="AJD23" s="1"/>
      <c r="AJE23" s="1"/>
      <c r="AJF23" s="1"/>
      <c r="AJG23" s="1"/>
      <c r="AJH23" s="1"/>
      <c r="AJI23" s="1"/>
      <c r="AJJ23" s="1"/>
      <c r="AJK23" s="1"/>
      <c r="AJL23" s="1"/>
      <c r="AJM23" s="1"/>
      <c r="AJN23" s="1"/>
      <c r="AJO23" s="1"/>
      <c r="AJP23" s="1"/>
      <c r="AJQ23" s="1"/>
      <c r="AJR23" s="1"/>
      <c r="AJS23" s="1"/>
      <c r="AJT23" s="1"/>
      <c r="AJU23" s="1"/>
      <c r="AJV23" s="1"/>
      <c r="AJW23" s="1"/>
      <c r="AJX23" s="1"/>
      <c r="AJY23" s="1"/>
      <c r="AJZ23" s="1"/>
      <c r="AKA23" s="1"/>
      <c r="AKB23" s="1"/>
      <c r="AKC23" s="1"/>
      <c r="AKD23" s="1"/>
      <c r="AKE23" s="1"/>
      <c r="AKF23" s="1"/>
      <c r="AKG23" s="1"/>
      <c r="AKH23" s="1"/>
      <c r="AKI23" s="1"/>
      <c r="AKJ23" s="1"/>
      <c r="AKK23" s="1"/>
      <c r="AKL23" s="1"/>
      <c r="AKM23" s="1"/>
      <c r="AKN23" s="1"/>
      <c r="AKO23" s="1"/>
      <c r="AKP23" s="1"/>
      <c r="AKQ23" s="1"/>
      <c r="AKR23" s="1"/>
      <c r="AKS23" s="1"/>
      <c r="AKT23" s="1"/>
      <c r="AKU23" s="1"/>
      <c r="AKV23" s="1"/>
      <c r="AKW23" s="1"/>
      <c r="AKX23" s="1"/>
      <c r="AKY23" s="1"/>
      <c r="AKZ23" s="1"/>
      <c r="ALA23" s="1"/>
      <c r="ALB23" s="1"/>
      <c r="ALC23" s="1"/>
      <c r="ALD23" s="1"/>
      <c r="ALE23" s="1"/>
      <c r="ALF23" s="1"/>
      <c r="ALG23" s="1"/>
      <c r="ALH23" s="1"/>
      <c r="ALI23" s="1"/>
      <c r="ALJ23" s="1"/>
      <c r="ALK23" s="1"/>
      <c r="ALL23" s="1"/>
      <c r="ALM23" s="1"/>
      <c r="ALN23" s="1"/>
      <c r="ALO23" s="1"/>
      <c r="ALP23" s="1"/>
      <c r="ALQ23" s="1"/>
      <c r="ALR23" s="1"/>
      <c r="ALS23" s="1"/>
      <c r="ALT23" s="1"/>
      <c r="ALU23" s="1"/>
      <c r="ALV23" s="1"/>
      <c r="ALW23" s="1"/>
      <c r="ALX23" s="1"/>
      <c r="ALY23" s="1"/>
      <c r="ALZ23" s="1"/>
      <c r="AMA23" s="1"/>
      <c r="AMB23" s="1"/>
      <c r="AMC23" s="1"/>
      <c r="AMD23" s="1"/>
      <c r="AME23" s="1"/>
      <c r="AMF23" s="1"/>
      <c r="AMG23" s="1"/>
      <c r="AMH23" s="1"/>
      <c r="AMI23" s="1"/>
      <c r="AMJ23" s="1"/>
      <c r="AMK23" s="1"/>
      <c r="AML23"/>
      <c r="AMM23"/>
      <c r="AMN23"/>
    </row>
    <row r="24" spans="1:1028" x14ac:dyDescent="0.3">
      <c r="A24" s="9">
        <v>19</v>
      </c>
      <c r="B24" s="74" t="s">
        <v>178</v>
      </c>
      <c r="C24" s="11" t="s">
        <v>179</v>
      </c>
      <c r="D24" s="11" t="s">
        <v>12</v>
      </c>
      <c r="E24" s="11">
        <v>2011</v>
      </c>
      <c r="F24" s="11"/>
      <c r="G24" s="11" t="b">
        <f>IF(F24=1,"32",IF(F24=2,"26",IF(F24=3,"20",IF(F24=4,"15",IF(F24=5,"13",IF(F24=6,"12",IF(F24=7,"11",IF(F24=8,"10",IF(F24=9,"8",IF(F24=10,"7",IF(F24=11,"6",IF(F24=12,"5",IF(F24=13,"4",IF(F24=14,"3",IF(F24=15,"2",IF(F24=16,"1"))))))))))))))))</f>
        <v>0</v>
      </c>
      <c r="H24" s="11"/>
      <c r="I24" s="11" t="b">
        <f t="shared" si="5"/>
        <v>0</v>
      </c>
      <c r="J24" s="11">
        <v>12</v>
      </c>
      <c r="K24" s="11" t="str">
        <f t="shared" si="6"/>
        <v>5</v>
      </c>
      <c r="L24" s="11"/>
      <c r="M24" s="11" t="b">
        <f t="shared" si="3"/>
        <v>0</v>
      </c>
      <c r="N24" s="11"/>
      <c r="O24" s="11"/>
      <c r="P24" s="17">
        <f t="shared" si="4"/>
        <v>5</v>
      </c>
      <c r="AML24"/>
      <c r="AMM24"/>
      <c r="AMN24"/>
    </row>
    <row r="25" spans="1:1028" ht="15" customHeight="1" x14ac:dyDescent="0.3">
      <c r="A25" s="9">
        <v>20</v>
      </c>
      <c r="B25" s="10" t="s">
        <v>138</v>
      </c>
      <c r="C25" s="11" t="s">
        <v>51</v>
      </c>
      <c r="D25" s="11" t="s">
        <v>12</v>
      </c>
      <c r="E25" s="11">
        <v>2009</v>
      </c>
      <c r="F25" s="11">
        <v>16</v>
      </c>
      <c r="G25" s="11" t="str">
        <f>IF(F25=1,"32",IF(F25=2,"26",IF(F25=3,"20",IF(F25=4,"15",IF(F25=5,"13",IF(F25=6,"12",IF(F25=7,"11",IF(F25=8,"10",IF(F25=9,"8",IF(F25=10,"7",IF(F25=11,"6",IF(F25=12,"5",IF(F25=13,"4",IF(F25=14,"3",IF(F25=15,"2",IF(F25=16,"1"))))))))))))))))</f>
        <v>1</v>
      </c>
      <c r="H25" s="11"/>
      <c r="I25" s="11" t="b">
        <f t="shared" si="5"/>
        <v>0</v>
      </c>
      <c r="J25" s="11"/>
      <c r="K25" s="11" t="b">
        <f t="shared" si="6"/>
        <v>0</v>
      </c>
      <c r="L25" s="11"/>
      <c r="M25" s="11" t="b">
        <f t="shared" si="3"/>
        <v>0</v>
      </c>
      <c r="N25" s="11"/>
      <c r="O25" s="11"/>
      <c r="P25" s="17">
        <f t="shared" si="4"/>
        <v>1</v>
      </c>
      <c r="AML25"/>
      <c r="AMM25"/>
      <c r="AMN25"/>
    </row>
    <row r="26" spans="1:1028" ht="15" customHeight="1" x14ac:dyDescent="0.3">
      <c r="A26" s="9">
        <v>21</v>
      </c>
      <c r="B26" s="33" t="s">
        <v>131</v>
      </c>
      <c r="C26" s="11" t="s">
        <v>51</v>
      </c>
      <c r="D26" s="9" t="s">
        <v>12</v>
      </c>
      <c r="E26" s="11">
        <v>2007</v>
      </c>
      <c r="F26" s="11"/>
      <c r="G26" s="11" t="b">
        <f>IF(F27=1,"32",IF(F27=2,"26",IF(F27=3,"20",IF(F27=4,"15",IF(F27=5,"13",IF(F27=6,"12",IF(F27=7,"11",IF(F27=8,"10",IF(F27=9,"8",IF(F27=10,"7",IF(F27=11,"6",IF(F27=12,"5",IF(F27=13,"4",IF(F27=14,"3",IF(F27=15,"2",IF(F27=16,"1"))))))))))))))))</f>
        <v>0</v>
      </c>
      <c r="H26" s="11"/>
      <c r="I26" s="11" t="b">
        <f t="shared" si="5"/>
        <v>0</v>
      </c>
      <c r="J26" s="11"/>
      <c r="K26" s="11" t="b">
        <f t="shared" si="6"/>
        <v>0</v>
      </c>
      <c r="L26" s="11"/>
      <c r="M26" s="11" t="b">
        <f t="shared" si="3"/>
        <v>0</v>
      </c>
      <c r="N26" s="11"/>
      <c r="O26" s="11"/>
      <c r="P26" s="17">
        <f t="shared" si="4"/>
        <v>0</v>
      </c>
      <c r="AML26"/>
      <c r="AMM26"/>
      <c r="AMN26"/>
    </row>
    <row r="27" spans="1:1028" ht="15" customHeight="1" x14ac:dyDescent="0.3">
      <c r="A27" s="9">
        <v>22</v>
      </c>
      <c r="B27" s="33" t="s">
        <v>134</v>
      </c>
      <c r="C27" s="11" t="s">
        <v>135</v>
      </c>
      <c r="D27" s="9" t="s">
        <v>12</v>
      </c>
      <c r="E27" s="11">
        <v>2001</v>
      </c>
      <c r="F27" s="11"/>
      <c r="G27" s="11" t="b">
        <f>IF(F28=1,"32",IF(F28=2,"26",IF(F28=3,"20",IF(F28=4,"15",IF(F28=5,"13",IF(F28=6,"12",IF(F28=7,"11",IF(F28=8,"10",IF(F28=9,"8",IF(F28=10,"7",IF(F28=11,"6",IF(F28=12,"5",IF(F28=13,"4",IF(F28=14,"3",IF(F28=15,"2",IF(F28=16,"1"))))))))))))))))</f>
        <v>0</v>
      </c>
      <c r="H27" s="11"/>
      <c r="I27" s="11" t="b">
        <f t="shared" si="5"/>
        <v>0</v>
      </c>
      <c r="J27" s="11"/>
      <c r="K27" s="11" t="b">
        <f t="shared" si="6"/>
        <v>0</v>
      </c>
      <c r="L27" s="11"/>
      <c r="M27" s="11" t="b">
        <f t="shared" si="3"/>
        <v>0</v>
      </c>
      <c r="N27" s="11"/>
      <c r="O27" s="11"/>
      <c r="P27" s="17">
        <f t="shared" si="4"/>
        <v>0</v>
      </c>
      <c r="AML27"/>
      <c r="AMM27"/>
      <c r="AMN27"/>
    </row>
    <row r="28" spans="1:1028" ht="15" customHeight="1" x14ac:dyDescent="0.3">
      <c r="A28" s="9">
        <v>23</v>
      </c>
      <c r="B28" s="10" t="s">
        <v>92</v>
      </c>
      <c r="C28" s="11" t="s">
        <v>136</v>
      </c>
      <c r="D28" s="9" t="s">
        <v>12</v>
      </c>
      <c r="E28" s="11">
        <v>1963</v>
      </c>
      <c r="F28" s="11"/>
      <c r="G28" s="11" t="b">
        <f>IF(F28=1,"32",IF(F28=2,"26",IF(F28=3,"20",IF(F28=4,"15",IF(F28=5,"13",IF(F28=6,"12",IF(F28=7,"11",IF(F28=8,"10",IF(F28=9,"8",IF(F28=10,"7",IF(F28=11,"6",IF(F28=12,"5",IF(F28=13,"4",IF(F28=14,"3",IF(F28=15,"2",IF(F28=16,"1"))))))))))))))))</f>
        <v>0</v>
      </c>
      <c r="H28" s="11"/>
      <c r="I28" s="11" t="b">
        <f t="shared" si="5"/>
        <v>0</v>
      </c>
      <c r="J28" s="11"/>
      <c r="K28" s="11" t="b">
        <f t="shared" si="6"/>
        <v>0</v>
      </c>
      <c r="L28" s="11"/>
      <c r="M28" s="11" t="b">
        <f t="shared" si="3"/>
        <v>0</v>
      </c>
      <c r="N28" s="11"/>
      <c r="O28" s="11"/>
      <c r="P28" s="17">
        <f t="shared" si="4"/>
        <v>0</v>
      </c>
      <c r="AML28"/>
      <c r="AMM28"/>
      <c r="AMN28"/>
    </row>
    <row r="29" spans="1:1028" ht="15" customHeight="1" thickBot="1" x14ac:dyDescent="0.35">
      <c r="A29" s="43"/>
      <c r="B29" s="54"/>
      <c r="C29" s="104"/>
      <c r="D29" s="43"/>
      <c r="E29" s="104"/>
      <c r="F29" s="104"/>
      <c r="G29" s="104"/>
      <c r="H29" s="104"/>
      <c r="I29" s="104"/>
      <c r="J29" s="104"/>
      <c r="K29" s="104"/>
      <c r="L29" s="104"/>
      <c r="M29" s="104"/>
      <c r="N29" s="104"/>
      <c r="O29" s="104"/>
      <c r="P29" s="49"/>
      <c r="AML29"/>
      <c r="AMM29"/>
      <c r="AMN29"/>
    </row>
    <row r="30" spans="1:1028" ht="15" customHeight="1" thickBot="1" x14ac:dyDescent="0.35">
      <c r="A30" s="43"/>
      <c r="F30" s="139" t="s">
        <v>170</v>
      </c>
      <c r="G30" s="140"/>
      <c r="H30" s="139" t="s">
        <v>194</v>
      </c>
      <c r="I30" s="140"/>
      <c r="J30" s="139"/>
      <c r="K30" s="140"/>
      <c r="L30" s="139"/>
      <c r="M30" s="140"/>
      <c r="N30" s="139"/>
      <c r="O30" s="140"/>
      <c r="AML30"/>
      <c r="AMM30"/>
      <c r="AMN30"/>
    </row>
    <row r="31" spans="1:1028" ht="15" customHeight="1" thickBot="1" x14ac:dyDescent="0.35">
      <c r="A31" s="43"/>
      <c r="F31" s="2" t="s">
        <v>6</v>
      </c>
      <c r="G31" s="3" t="s">
        <v>7</v>
      </c>
      <c r="H31" s="97" t="s">
        <v>6</v>
      </c>
      <c r="I31" s="115" t="s">
        <v>7</v>
      </c>
      <c r="J31" s="117" t="s">
        <v>6</v>
      </c>
      <c r="K31" s="117" t="s">
        <v>7</v>
      </c>
      <c r="L31" s="117" t="s">
        <v>6</v>
      </c>
      <c r="M31" s="117" t="s">
        <v>7</v>
      </c>
      <c r="N31" s="117" t="s">
        <v>6</v>
      </c>
      <c r="O31" s="117" t="s">
        <v>7</v>
      </c>
      <c r="P31" s="119" t="s">
        <v>8</v>
      </c>
      <c r="AML31"/>
      <c r="AMM31"/>
      <c r="AMN31"/>
    </row>
    <row r="32" spans="1:1028" ht="15" customHeight="1" x14ac:dyDescent="0.3">
      <c r="A32" s="43"/>
      <c r="B32" s="33" t="s">
        <v>122</v>
      </c>
      <c r="C32" s="70" t="s">
        <v>123</v>
      </c>
      <c r="D32" s="78"/>
      <c r="E32" s="24"/>
      <c r="F32" s="77">
        <v>80</v>
      </c>
      <c r="G32" s="24">
        <v>1</v>
      </c>
      <c r="H32" s="12">
        <v>201</v>
      </c>
      <c r="I32" s="24">
        <v>0</v>
      </c>
      <c r="J32" s="24"/>
      <c r="K32" s="24"/>
      <c r="L32" s="24"/>
      <c r="M32" s="24"/>
      <c r="N32" s="24"/>
      <c r="O32" s="24"/>
      <c r="P32" s="24">
        <f>G32+I32</f>
        <v>1</v>
      </c>
      <c r="AML32"/>
      <c r="AMM32"/>
      <c r="AMN32"/>
    </row>
    <row r="33" spans="1:18 1026:1028" ht="15" customHeight="1" x14ac:dyDescent="0.3">
      <c r="A33" s="43"/>
      <c r="B33" s="109" t="s">
        <v>125</v>
      </c>
      <c r="C33" s="110" t="s">
        <v>123</v>
      </c>
      <c r="D33" s="111"/>
      <c r="E33" s="112"/>
      <c r="F33" s="113">
        <v>142</v>
      </c>
      <c r="G33" s="112">
        <v>0.25</v>
      </c>
      <c r="H33" s="12">
        <v>136</v>
      </c>
      <c r="I33" s="81">
        <v>0.25</v>
      </c>
      <c r="J33" s="24"/>
      <c r="K33" s="24"/>
      <c r="L33" s="24"/>
      <c r="M33" s="24"/>
      <c r="N33" s="24"/>
      <c r="O33" s="24"/>
      <c r="P33" s="120">
        <f t="shared" ref="P33:P37" si="7">G33+I33</f>
        <v>0.5</v>
      </c>
      <c r="AML33"/>
      <c r="AMM33"/>
      <c r="AMN33"/>
    </row>
    <row r="34" spans="1:18 1026:1028" x14ac:dyDescent="0.3">
      <c r="A34" s="32"/>
      <c r="B34" s="81" t="s">
        <v>115</v>
      </c>
      <c r="C34" s="9" t="s">
        <v>116</v>
      </c>
      <c r="D34" s="78"/>
      <c r="E34" s="78"/>
      <c r="F34" s="78"/>
      <c r="G34" s="78"/>
      <c r="H34" s="77">
        <v>139</v>
      </c>
      <c r="I34" s="78">
        <v>0.25</v>
      </c>
      <c r="J34" s="78"/>
      <c r="K34" s="78"/>
      <c r="L34" s="78"/>
      <c r="M34" s="78"/>
      <c r="N34" s="78"/>
      <c r="O34" s="78"/>
      <c r="P34" s="24">
        <f t="shared" si="7"/>
        <v>0.25</v>
      </c>
      <c r="Q34"/>
      <c r="R34"/>
      <c r="AML34"/>
      <c r="AMM34"/>
      <c r="AMN34"/>
    </row>
    <row r="35" spans="1:18 1026:1028" x14ac:dyDescent="0.3">
      <c r="A35" s="32"/>
      <c r="B35" s="81" t="s">
        <v>195</v>
      </c>
      <c r="C35" s="11" t="s">
        <v>76</v>
      </c>
      <c r="D35" s="78"/>
      <c r="E35" s="78"/>
      <c r="F35" s="78"/>
      <c r="G35" s="78"/>
      <c r="H35" s="77">
        <v>208</v>
      </c>
      <c r="I35" s="78">
        <v>0</v>
      </c>
      <c r="J35" s="78"/>
      <c r="K35" s="78"/>
      <c r="L35" s="78"/>
      <c r="M35" s="78"/>
      <c r="N35" s="78"/>
      <c r="O35" s="78"/>
      <c r="P35" s="24">
        <f t="shared" si="7"/>
        <v>0</v>
      </c>
      <c r="Q35"/>
      <c r="R35"/>
      <c r="AML35"/>
      <c r="AMM35"/>
      <c r="AMN35"/>
    </row>
    <row r="36" spans="1:18 1026:1028" x14ac:dyDescent="0.3">
      <c r="A36" s="32"/>
      <c r="B36" s="81" t="s">
        <v>196</v>
      </c>
      <c r="C36" s="69" t="s">
        <v>197</v>
      </c>
      <c r="D36" s="78"/>
      <c r="E36" s="24"/>
      <c r="F36" s="78"/>
      <c r="G36" s="24"/>
      <c r="H36" s="76">
        <v>170</v>
      </c>
      <c r="I36" s="24"/>
      <c r="J36" s="24"/>
      <c r="K36" s="24"/>
      <c r="L36" s="24"/>
      <c r="M36" s="24"/>
      <c r="N36" s="24"/>
      <c r="O36" s="24"/>
      <c r="P36" s="24">
        <f t="shared" si="7"/>
        <v>0</v>
      </c>
      <c r="Q36"/>
      <c r="R36"/>
      <c r="AML36"/>
      <c r="AMM36"/>
      <c r="AMN36"/>
    </row>
    <row r="37" spans="1:18 1026:1028" x14ac:dyDescent="0.3">
      <c r="A37" s="32"/>
      <c r="B37" s="81" t="s">
        <v>119</v>
      </c>
      <c r="C37" s="69" t="s">
        <v>120</v>
      </c>
      <c r="D37" s="78"/>
      <c r="E37" s="78"/>
      <c r="F37" s="78"/>
      <c r="G37" s="78"/>
      <c r="H37" s="114">
        <v>189</v>
      </c>
      <c r="I37" s="81">
        <v>0</v>
      </c>
      <c r="J37" s="78"/>
      <c r="K37" s="78"/>
      <c r="L37" s="78"/>
      <c r="M37" s="78"/>
      <c r="N37" s="78"/>
      <c r="O37" s="78"/>
      <c r="P37" s="24">
        <f t="shared" si="7"/>
        <v>0</v>
      </c>
      <c r="Q37"/>
      <c r="R37"/>
      <c r="AML37"/>
      <c r="AMM37"/>
      <c r="AMN37"/>
    </row>
    <row r="38" spans="1:18 1026:1028" x14ac:dyDescent="0.3">
      <c r="A38" s="32"/>
      <c r="B38"/>
      <c r="C38"/>
      <c r="E38"/>
      <c r="G38"/>
      <c r="H38"/>
      <c r="I38"/>
      <c r="J38"/>
      <c r="K38"/>
      <c r="L38"/>
      <c r="M38"/>
      <c r="N38"/>
      <c r="O38"/>
      <c r="P38"/>
      <c r="Q38"/>
      <c r="R38"/>
      <c r="AML38"/>
      <c r="AMM38"/>
      <c r="AMN38"/>
    </row>
    <row r="39" spans="1:18 1026:1028" x14ac:dyDescent="0.3">
      <c r="A39" s="32"/>
      <c r="B39"/>
      <c r="C39"/>
      <c r="E39"/>
      <c r="G39"/>
      <c r="H39"/>
      <c r="I39"/>
      <c r="J39"/>
      <c r="K39"/>
      <c r="L39"/>
      <c r="M39"/>
      <c r="N39"/>
      <c r="O39"/>
      <c r="P39"/>
      <c r="Q39"/>
      <c r="R39"/>
      <c r="AML39"/>
      <c r="AMM39"/>
      <c r="AMN39"/>
    </row>
    <row r="40" spans="1:18 1026:1028" x14ac:dyDescent="0.3">
      <c r="A40" s="32"/>
      <c r="B40"/>
      <c r="C40"/>
      <c r="E40"/>
      <c r="G40"/>
      <c r="H40"/>
      <c r="I40"/>
      <c r="J40"/>
      <c r="K40"/>
      <c r="L40"/>
      <c r="M40"/>
      <c r="N40"/>
      <c r="O40"/>
      <c r="P40"/>
      <c r="Q40"/>
      <c r="R40"/>
      <c r="AML40"/>
      <c r="AMM40"/>
      <c r="AMN40"/>
    </row>
    <row r="41" spans="1:18 1026:1028" x14ac:dyDescent="0.3">
      <c r="A41" s="54"/>
      <c r="B41"/>
      <c r="C41"/>
      <c r="E41"/>
      <c r="G41"/>
      <c r="H41"/>
      <c r="I41"/>
      <c r="J41"/>
      <c r="K41"/>
      <c r="L41"/>
      <c r="M41"/>
      <c r="N41"/>
      <c r="O41"/>
      <c r="P41"/>
      <c r="Q41"/>
      <c r="R41"/>
      <c r="AML41"/>
      <c r="AMM41"/>
      <c r="AMN41"/>
    </row>
    <row r="1048574" spans="1:18 1026:1028" x14ac:dyDescent="0.3">
      <c r="A1048574"/>
      <c r="B1048574"/>
      <c r="C1048574"/>
      <c r="E1048574"/>
      <c r="G1048574"/>
      <c r="H1048574"/>
      <c r="I1048574"/>
      <c r="J1048574"/>
      <c r="K1048574"/>
      <c r="L1048574"/>
      <c r="M1048574"/>
      <c r="N1048574"/>
      <c r="O1048574"/>
      <c r="P1048574"/>
      <c r="Q1048574"/>
      <c r="R1048574"/>
      <c r="AML1048574"/>
      <c r="AMM1048574"/>
      <c r="AMN1048574"/>
    </row>
    <row r="1048575" spans="1:18 1026:1028" x14ac:dyDescent="0.3">
      <c r="A1048575"/>
      <c r="B1048575"/>
      <c r="C1048575"/>
      <c r="E1048575"/>
      <c r="G1048575"/>
      <c r="H1048575"/>
      <c r="I1048575"/>
      <c r="J1048575"/>
      <c r="K1048575"/>
      <c r="L1048575"/>
      <c r="M1048575"/>
      <c r="N1048575"/>
      <c r="O1048575"/>
      <c r="P1048575"/>
      <c r="Q1048575"/>
      <c r="R1048575"/>
      <c r="AML1048575"/>
      <c r="AMM1048575"/>
      <c r="AMN1048575"/>
    </row>
    <row r="1048576" spans="1:18 1026:1028" x14ac:dyDescent="0.3">
      <c r="A1048576"/>
      <c r="B1048576"/>
      <c r="C1048576"/>
      <c r="E1048576"/>
      <c r="G1048576"/>
      <c r="H1048576"/>
      <c r="I1048576"/>
      <c r="J1048576"/>
      <c r="K1048576"/>
      <c r="L1048576"/>
      <c r="M1048576"/>
      <c r="N1048576"/>
      <c r="O1048576"/>
      <c r="P1048576"/>
      <c r="Q1048576"/>
      <c r="R1048576"/>
      <c r="AML1048576"/>
      <c r="AMM1048576"/>
      <c r="AMN1048576"/>
    </row>
  </sheetData>
  <sortState ref="B7:P28">
    <sortCondition descending="1" ref="P28"/>
  </sortState>
  <mergeCells count="14">
    <mergeCell ref="F30:G30"/>
    <mergeCell ref="N5:O5"/>
    <mergeCell ref="A1:P1"/>
    <mergeCell ref="A2:P2"/>
    <mergeCell ref="L4:M4"/>
    <mergeCell ref="F5:G5"/>
    <mergeCell ref="H5:I5"/>
    <mergeCell ref="J5:K5"/>
    <mergeCell ref="L5:M5"/>
    <mergeCell ref="F4:G4"/>
    <mergeCell ref="H30:I30"/>
    <mergeCell ref="J30:K30"/>
    <mergeCell ref="L30:M30"/>
    <mergeCell ref="N30:O30"/>
  </mergeCells>
  <pageMargins left="0.7" right="0.7" top="0.75" bottom="0.75" header="0.3" footer="0.3"/>
  <pageSetup orientation="portrait" r:id="rId1"/>
  <ignoredErrors>
    <ignoredError sqref="P15 P12 P9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N1048576"/>
  <sheetViews>
    <sheetView workbookViewId="0">
      <pane xSplit="1" topLeftCell="B1" activePane="topRight" state="frozen"/>
      <selection pane="topRight" activeCell="P21" sqref="P21"/>
    </sheetView>
  </sheetViews>
  <sheetFormatPr baseColWidth="10" defaultColWidth="8.77734375" defaultRowHeight="14.4" x14ac:dyDescent="0.3"/>
  <cols>
    <col min="1" max="1" width="11.33203125" style="1" customWidth="1"/>
    <col min="2" max="2" width="25.44140625" style="1" customWidth="1"/>
    <col min="3" max="3" width="13" style="1" customWidth="1"/>
    <col min="5" max="5" width="9.44140625" style="1" customWidth="1"/>
    <col min="7" max="7" width="14.5546875" style="1" customWidth="1"/>
    <col min="9" max="9" width="14.44140625" style="1" customWidth="1"/>
    <col min="10" max="10" width="11.6640625" style="1" customWidth="1"/>
    <col min="11" max="11" width="8.6640625" style="1" customWidth="1"/>
    <col min="12" max="12" width="11" style="1" customWidth="1"/>
    <col min="13" max="13" width="17.5546875" style="1" customWidth="1"/>
    <col min="14" max="14" width="9.21875" style="1" customWidth="1"/>
    <col min="15" max="15" width="7.88671875" style="1" customWidth="1"/>
    <col min="16" max="16" width="12.77734375" style="1" customWidth="1"/>
    <col min="1026" max="1028" width="11.5546875" style="1" customWidth="1"/>
  </cols>
  <sheetData>
    <row r="1" spans="1:18 1026:1028" ht="20.399999999999999" thickBot="1" x14ac:dyDescent="0.45">
      <c r="A1" s="127" t="s">
        <v>0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AML1"/>
      <c r="AMM1"/>
      <c r="AMN1"/>
    </row>
    <row r="2" spans="1:18 1026:1028" ht="21" thickTop="1" thickBot="1" x14ac:dyDescent="0.45">
      <c r="A2" s="127" t="s">
        <v>165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AML2"/>
      <c r="AMM2"/>
      <c r="AMN2"/>
    </row>
    <row r="3" spans="1:18 1026:1028" ht="15.6" thickTop="1" thickBot="1" x14ac:dyDescent="0.35"/>
    <row r="4" spans="1:18 1026:1028" ht="15" thickBot="1" x14ac:dyDescent="0.35">
      <c r="F4" s="132" t="s">
        <v>60</v>
      </c>
      <c r="G4" s="133"/>
      <c r="H4" s="82"/>
      <c r="I4" s="82"/>
      <c r="J4" s="28"/>
      <c r="K4" s="28"/>
      <c r="L4" s="131"/>
      <c r="M4" s="131"/>
      <c r="N4" s="28"/>
      <c r="O4" s="28"/>
      <c r="AML4"/>
      <c r="AMM4"/>
      <c r="AMN4"/>
    </row>
    <row r="5" spans="1:18 1026:1028" ht="15" thickBot="1" x14ac:dyDescent="0.35">
      <c r="F5" s="134" t="s">
        <v>156</v>
      </c>
      <c r="G5" s="135"/>
      <c r="H5" s="124" t="s">
        <v>176</v>
      </c>
      <c r="I5" s="124"/>
      <c r="J5" s="124" t="s">
        <v>177</v>
      </c>
      <c r="K5" s="124"/>
      <c r="L5" s="124" t="s">
        <v>190</v>
      </c>
      <c r="M5" s="124"/>
      <c r="N5" s="136" t="s">
        <v>157</v>
      </c>
      <c r="O5" s="137"/>
      <c r="Q5" s="141"/>
      <c r="R5" s="141"/>
      <c r="AML5"/>
      <c r="AMM5"/>
      <c r="AMN5"/>
    </row>
    <row r="6" spans="1:18 1026:1028" ht="15" thickBot="1" x14ac:dyDescent="0.35">
      <c r="A6" s="2" t="s">
        <v>1</v>
      </c>
      <c r="B6" s="3" t="s">
        <v>172</v>
      </c>
      <c r="C6" s="4" t="s">
        <v>63</v>
      </c>
      <c r="D6" s="4" t="s">
        <v>4</v>
      </c>
      <c r="E6" s="4" t="s">
        <v>5</v>
      </c>
      <c r="F6" s="2" t="s">
        <v>6</v>
      </c>
      <c r="G6" s="4" t="s">
        <v>7</v>
      </c>
      <c r="H6" s="5" t="s">
        <v>6</v>
      </c>
      <c r="I6" s="6" t="s">
        <v>7</v>
      </c>
      <c r="J6" s="7" t="s">
        <v>6</v>
      </c>
      <c r="K6" s="6" t="s">
        <v>7</v>
      </c>
      <c r="L6" s="7" t="s">
        <v>6</v>
      </c>
      <c r="M6" s="6" t="s">
        <v>7</v>
      </c>
      <c r="N6" s="29"/>
      <c r="O6" s="29"/>
      <c r="P6" s="8" t="s">
        <v>8</v>
      </c>
      <c r="Q6" s="42"/>
      <c r="R6" s="42"/>
      <c r="AML6"/>
      <c r="AMM6"/>
      <c r="AMN6"/>
    </row>
    <row r="7" spans="1:18 1026:1028" ht="15" customHeight="1" x14ac:dyDescent="0.3">
      <c r="A7" s="9" t="s">
        <v>9</v>
      </c>
      <c r="B7" s="74" t="s">
        <v>167</v>
      </c>
      <c r="C7" s="11" t="s">
        <v>76</v>
      </c>
      <c r="D7" s="9" t="s">
        <v>12</v>
      </c>
      <c r="E7" s="11">
        <v>2012</v>
      </c>
      <c r="F7" s="94">
        <v>3</v>
      </c>
      <c r="G7" s="11" t="str">
        <f t="shared" ref="G7:G17" si="0">IF(F7=1,"32",IF(F7=2,"26",IF(F7=3,"20",IF(F7=4,"15",IF(F7=5,"13",IF(F7=6,"12",IF(F7=7,"11",IF(F7=8,"10",IF(F7=9,"8",IF(F7=10,"7",IF(F7=11,"6",IF(F7=12,"5",IF(F7=13,"4",IF(F7=14,"3",IF(F7=15,"2",IF(F7=16,"1"))))))))))))))))</f>
        <v>20</v>
      </c>
      <c r="H7" s="94">
        <v>2</v>
      </c>
      <c r="I7" s="11" t="str">
        <f t="shared" ref="I7:I17" si="1">IF(H7=1,"32",IF(H7=2,"26",IF(H7=3,"20",IF(H7=4,"15",IF(H7=5,"13",IF(H7=6,"12",IF(H7=7,"11",IF(H7=8,"10",IF(H7=9,"8",IF(H7=10,"7",IF(H7=11,"6",IF(H7=12,"5",IF(H7=13,"4",IF(H7=14,"3",IF(H7=15,"2",IF(H7=16,"1"))))))))))))))))</f>
        <v>26</v>
      </c>
      <c r="J7" s="94">
        <v>3</v>
      </c>
      <c r="K7" s="11" t="str">
        <f t="shared" ref="K7:K17" si="2">IF(J7=1,"32",IF(J7=2,"26",IF(J7=3,"20",IF(J7=4,"15",IF(J7=5,"13",IF(J7=6,"12",IF(J7=7,"11",IF(J7=8,"10",IF(J7=9,"8",IF(J7=10,"7",IF(J7=11,"6",IF(J7=12,"5",IF(J7=13,"4",IF(J7=14,"3",IF(J7=15,"2",IF(J7=16,"1"))))))))))))))))</f>
        <v>20</v>
      </c>
      <c r="L7" s="94">
        <v>2</v>
      </c>
      <c r="M7" s="11" t="str">
        <f t="shared" ref="M7:M17" si="3">IF(L7=1,"32",IF(L7=2,"26",IF(L7=3,"20",IF(L7=4,"15",IF(L7=5,"13",IF(L7=6,"12",IF(L7=7,"11",IF(L7=8,"10",IF(L7=9,"8",IF(L7=10,"7",IF(L7=11,"6",IF(L7=12,"5",IF(L7=13,"4",IF(L7=14,"3",IF(L7=15,"2",IF(L7=16,"1"))))))))))))))))</f>
        <v>26</v>
      </c>
      <c r="N7" s="94"/>
      <c r="O7" s="94"/>
      <c r="P7" s="108">
        <f>G7+I7+K7+M7</f>
        <v>92</v>
      </c>
      <c r="Q7" s="106"/>
      <c r="R7" s="106"/>
      <c r="AML7"/>
      <c r="AMM7"/>
      <c r="AMN7"/>
    </row>
    <row r="8" spans="1:18 1026:1028" ht="15" customHeight="1" x14ac:dyDescent="0.3">
      <c r="A8" s="9" t="s">
        <v>13</v>
      </c>
      <c r="B8" s="33" t="s">
        <v>141</v>
      </c>
      <c r="C8" s="11" t="s">
        <v>51</v>
      </c>
      <c r="D8" s="11" t="s">
        <v>12</v>
      </c>
      <c r="E8" s="11">
        <v>1998</v>
      </c>
      <c r="F8" s="94">
        <v>1</v>
      </c>
      <c r="G8" s="11" t="str">
        <f t="shared" si="0"/>
        <v>32</v>
      </c>
      <c r="H8" s="94">
        <v>1</v>
      </c>
      <c r="I8" s="11" t="str">
        <f t="shared" si="1"/>
        <v>32</v>
      </c>
      <c r="J8" s="94">
        <v>2</v>
      </c>
      <c r="K8" s="11" t="str">
        <f t="shared" si="2"/>
        <v>26</v>
      </c>
      <c r="L8" s="94"/>
      <c r="M8" s="11" t="b">
        <f t="shared" si="3"/>
        <v>0</v>
      </c>
      <c r="N8" s="94"/>
      <c r="O8" s="94"/>
      <c r="P8" s="84">
        <f>G8+I8+K8+M8</f>
        <v>90</v>
      </c>
      <c r="Q8" s="106"/>
      <c r="R8" s="106"/>
      <c r="AML8"/>
      <c r="AMM8"/>
      <c r="AMN8"/>
    </row>
    <row r="9" spans="1:18 1026:1028" ht="15" customHeight="1" x14ac:dyDescent="0.3">
      <c r="A9" s="9" t="s">
        <v>16</v>
      </c>
      <c r="B9" s="33" t="s">
        <v>139</v>
      </c>
      <c r="C9" s="11" t="s">
        <v>140</v>
      </c>
      <c r="D9" s="11" t="s">
        <v>12</v>
      </c>
      <c r="E9" s="11">
        <v>2007</v>
      </c>
      <c r="F9" s="11"/>
      <c r="G9" s="11" t="b">
        <f t="shared" si="0"/>
        <v>0</v>
      </c>
      <c r="H9" s="16"/>
      <c r="I9" s="11" t="b">
        <f t="shared" si="1"/>
        <v>0</v>
      </c>
      <c r="J9" s="14">
        <v>1</v>
      </c>
      <c r="K9" s="11" t="str">
        <f t="shared" si="2"/>
        <v>32</v>
      </c>
      <c r="L9" s="16">
        <v>1</v>
      </c>
      <c r="M9" s="11" t="str">
        <f t="shared" si="3"/>
        <v>32</v>
      </c>
      <c r="N9" s="19"/>
      <c r="O9" s="19"/>
      <c r="P9" s="84">
        <f>G9+I9+K9+M9+P22</f>
        <v>73</v>
      </c>
      <c r="Q9" s="106"/>
      <c r="R9" s="106"/>
      <c r="AML9"/>
      <c r="AMM9"/>
      <c r="AMN9"/>
    </row>
    <row r="10" spans="1:18 1026:1028" ht="15" customHeight="1" x14ac:dyDescent="0.3">
      <c r="A10" s="9">
        <v>4</v>
      </c>
      <c r="B10" s="74" t="s">
        <v>168</v>
      </c>
      <c r="C10" s="11" t="s">
        <v>51</v>
      </c>
      <c r="D10" s="9" t="s">
        <v>12</v>
      </c>
      <c r="E10" s="11">
        <v>2010</v>
      </c>
      <c r="F10" s="94">
        <v>3</v>
      </c>
      <c r="G10" s="11" t="str">
        <f t="shared" si="0"/>
        <v>20</v>
      </c>
      <c r="H10" s="94">
        <v>3</v>
      </c>
      <c r="I10" s="11" t="str">
        <f t="shared" si="1"/>
        <v>20</v>
      </c>
      <c r="J10" s="94">
        <v>6</v>
      </c>
      <c r="K10" s="11" t="str">
        <f t="shared" si="2"/>
        <v>12</v>
      </c>
      <c r="L10" s="94">
        <v>3</v>
      </c>
      <c r="M10" s="11" t="str">
        <f t="shared" si="3"/>
        <v>20</v>
      </c>
      <c r="N10" s="94"/>
      <c r="O10" s="94"/>
      <c r="P10" s="84">
        <f t="shared" ref="P10:P17" si="4">G10+I10+K10+M10</f>
        <v>72</v>
      </c>
      <c r="Q10" s="106"/>
      <c r="R10" s="106"/>
      <c r="AML10"/>
      <c r="AMM10"/>
      <c r="AMN10"/>
    </row>
    <row r="11" spans="1:18 1026:1028" ht="15" customHeight="1" x14ac:dyDescent="0.3">
      <c r="A11" s="9" t="s">
        <v>20</v>
      </c>
      <c r="B11" s="33" t="s">
        <v>142</v>
      </c>
      <c r="C11" s="9" t="s">
        <v>76</v>
      </c>
      <c r="D11" s="11" t="s">
        <v>12</v>
      </c>
      <c r="E11" s="9">
        <v>2006</v>
      </c>
      <c r="F11" s="94">
        <v>2</v>
      </c>
      <c r="G11" s="11" t="str">
        <f t="shared" si="0"/>
        <v>26</v>
      </c>
      <c r="H11" s="94"/>
      <c r="I11" s="11" t="b">
        <f t="shared" si="1"/>
        <v>0</v>
      </c>
      <c r="J11" s="94">
        <v>3</v>
      </c>
      <c r="K11" s="11" t="str">
        <f t="shared" si="2"/>
        <v>20</v>
      </c>
      <c r="L11" s="94"/>
      <c r="M11" s="11" t="b">
        <f t="shared" si="3"/>
        <v>0</v>
      </c>
      <c r="N11" s="94"/>
      <c r="O11" s="94"/>
      <c r="P11" s="84">
        <f t="shared" si="4"/>
        <v>46</v>
      </c>
      <c r="Q11" s="106"/>
      <c r="R11" s="106"/>
      <c r="AML11"/>
      <c r="AMM11"/>
      <c r="AMN11"/>
    </row>
    <row r="12" spans="1:18 1026:1028" ht="15" customHeight="1" x14ac:dyDescent="0.3">
      <c r="A12" s="9">
        <v>6</v>
      </c>
      <c r="B12" s="33" t="s">
        <v>145</v>
      </c>
      <c r="C12" s="11" t="s">
        <v>51</v>
      </c>
      <c r="D12" s="11" t="s">
        <v>12</v>
      </c>
      <c r="E12" s="11">
        <v>2006</v>
      </c>
      <c r="F12" s="94">
        <v>5</v>
      </c>
      <c r="G12" s="11" t="str">
        <f t="shared" si="0"/>
        <v>13</v>
      </c>
      <c r="H12" s="94">
        <v>3</v>
      </c>
      <c r="I12" s="11" t="str">
        <f t="shared" si="1"/>
        <v>20</v>
      </c>
      <c r="J12" s="94">
        <v>5</v>
      </c>
      <c r="K12" s="11" t="str">
        <f t="shared" si="2"/>
        <v>13</v>
      </c>
      <c r="L12" s="94"/>
      <c r="M12" s="11" t="b">
        <f t="shared" si="3"/>
        <v>0</v>
      </c>
      <c r="N12" s="94"/>
      <c r="O12" s="94"/>
      <c r="P12" s="84">
        <f t="shared" si="4"/>
        <v>46</v>
      </c>
      <c r="Q12" s="107"/>
      <c r="R12" s="103"/>
      <c r="AML12"/>
      <c r="AMM12"/>
      <c r="AMN12"/>
    </row>
    <row r="13" spans="1:18 1026:1028" ht="15" customHeight="1" x14ac:dyDescent="0.3">
      <c r="A13" s="9">
        <v>7</v>
      </c>
      <c r="B13" s="74" t="s">
        <v>169</v>
      </c>
      <c r="C13" s="75" t="s">
        <v>98</v>
      </c>
      <c r="D13" s="9" t="s">
        <v>12</v>
      </c>
      <c r="E13" s="75">
        <v>2012</v>
      </c>
      <c r="F13" s="96">
        <v>6</v>
      </c>
      <c r="G13" s="11" t="str">
        <f t="shared" si="0"/>
        <v>12</v>
      </c>
      <c r="H13" s="96">
        <v>5</v>
      </c>
      <c r="I13" s="11" t="str">
        <f t="shared" si="1"/>
        <v>13</v>
      </c>
      <c r="J13" s="95"/>
      <c r="K13" s="11" t="b">
        <f t="shared" si="2"/>
        <v>0</v>
      </c>
      <c r="L13" s="95"/>
      <c r="M13" s="11" t="b">
        <f t="shared" si="3"/>
        <v>0</v>
      </c>
      <c r="N13" s="95"/>
      <c r="O13" s="95"/>
      <c r="P13" s="84">
        <f t="shared" si="4"/>
        <v>25</v>
      </c>
      <c r="Q13" s="107"/>
      <c r="R13" s="107"/>
      <c r="AML13"/>
      <c r="AMM13"/>
      <c r="AMN13"/>
    </row>
    <row r="14" spans="1:18 1026:1028" x14ac:dyDescent="0.3">
      <c r="A14" s="11">
        <v>8</v>
      </c>
      <c r="B14" s="10" t="s">
        <v>143</v>
      </c>
      <c r="C14" s="11" t="s">
        <v>144</v>
      </c>
      <c r="D14" s="11" t="s">
        <v>12</v>
      </c>
      <c r="E14" s="11">
        <v>2007</v>
      </c>
      <c r="F14" s="94"/>
      <c r="G14" s="11" t="b">
        <f t="shared" si="0"/>
        <v>0</v>
      </c>
      <c r="H14" s="94"/>
      <c r="I14" s="11" t="b">
        <f t="shared" si="1"/>
        <v>0</v>
      </c>
      <c r="J14" s="94"/>
      <c r="K14" s="11" t="b">
        <f t="shared" si="2"/>
        <v>0</v>
      </c>
      <c r="L14" s="94"/>
      <c r="M14" s="11" t="b">
        <f t="shared" si="3"/>
        <v>0</v>
      </c>
      <c r="N14" s="94"/>
      <c r="O14" s="94"/>
      <c r="P14" s="84">
        <f t="shared" si="4"/>
        <v>0</v>
      </c>
      <c r="Q14" s="106"/>
      <c r="R14" s="106"/>
      <c r="AML14"/>
      <c r="AMM14"/>
      <c r="AMN14"/>
    </row>
    <row r="15" spans="1:18 1026:1028" x14ac:dyDescent="0.3">
      <c r="A15" s="11">
        <v>9</v>
      </c>
      <c r="B15" s="10" t="s">
        <v>146</v>
      </c>
      <c r="C15" s="11" t="s">
        <v>118</v>
      </c>
      <c r="D15" s="11" t="s">
        <v>12</v>
      </c>
      <c r="E15" s="11">
        <v>2002</v>
      </c>
      <c r="F15" s="94"/>
      <c r="G15" s="11" t="b">
        <f t="shared" si="0"/>
        <v>0</v>
      </c>
      <c r="H15" s="94"/>
      <c r="I15" s="11" t="b">
        <f t="shared" si="1"/>
        <v>0</v>
      </c>
      <c r="J15" s="95"/>
      <c r="K15" s="11" t="b">
        <f t="shared" si="2"/>
        <v>0</v>
      </c>
      <c r="L15" s="94"/>
      <c r="M15" s="11" t="b">
        <f t="shared" si="3"/>
        <v>0</v>
      </c>
      <c r="N15" s="94"/>
      <c r="O15" s="94"/>
      <c r="P15" s="84">
        <f t="shared" si="4"/>
        <v>0</v>
      </c>
      <c r="Q15" s="106"/>
      <c r="R15" s="106"/>
      <c r="AML15"/>
      <c r="AMM15"/>
      <c r="AMN15"/>
    </row>
    <row r="16" spans="1:18 1026:1028" x14ac:dyDescent="0.3">
      <c r="A16" s="11">
        <v>10</v>
      </c>
      <c r="B16" s="10" t="s">
        <v>147</v>
      </c>
      <c r="C16" s="11" t="s">
        <v>148</v>
      </c>
      <c r="D16" s="11" t="s">
        <v>12</v>
      </c>
      <c r="E16" s="11">
        <v>2006</v>
      </c>
      <c r="F16" s="94"/>
      <c r="G16" s="11" t="b">
        <f t="shared" si="0"/>
        <v>0</v>
      </c>
      <c r="H16" s="94"/>
      <c r="I16" s="11" t="b">
        <f t="shared" si="1"/>
        <v>0</v>
      </c>
      <c r="J16" s="95"/>
      <c r="K16" s="11" t="b">
        <f t="shared" si="2"/>
        <v>0</v>
      </c>
      <c r="L16" s="94"/>
      <c r="M16" s="11" t="b">
        <f t="shared" si="3"/>
        <v>0</v>
      </c>
      <c r="N16" s="94"/>
      <c r="O16" s="94"/>
      <c r="P16" s="84">
        <f t="shared" si="4"/>
        <v>0</v>
      </c>
      <c r="Q16" s="106"/>
      <c r="R16" s="106"/>
      <c r="AML16"/>
      <c r="AMM16"/>
      <c r="AMN16"/>
    </row>
    <row r="17" spans="1:18 1026:1028" x14ac:dyDescent="0.3">
      <c r="A17" s="75">
        <v>11</v>
      </c>
      <c r="B17" s="27" t="s">
        <v>112</v>
      </c>
      <c r="C17" s="9" t="s">
        <v>113</v>
      </c>
      <c r="D17" s="9" t="s">
        <v>12</v>
      </c>
      <c r="E17" s="9">
        <v>1995</v>
      </c>
      <c r="F17" s="94"/>
      <c r="G17" s="11" t="b">
        <f t="shared" si="0"/>
        <v>0</v>
      </c>
      <c r="H17" s="94"/>
      <c r="I17" s="11" t="b">
        <f t="shared" si="1"/>
        <v>0</v>
      </c>
      <c r="J17" s="94"/>
      <c r="K17" s="11" t="b">
        <f t="shared" si="2"/>
        <v>0</v>
      </c>
      <c r="L17" s="94"/>
      <c r="M17" s="11" t="b">
        <f t="shared" si="3"/>
        <v>0</v>
      </c>
      <c r="N17" s="94"/>
      <c r="O17" s="94"/>
      <c r="P17" s="84">
        <f t="shared" si="4"/>
        <v>0</v>
      </c>
      <c r="Q17" s="106"/>
      <c r="R17" s="106"/>
    </row>
    <row r="19" spans="1:18 1026:1028" ht="15" thickBot="1" x14ac:dyDescent="0.35"/>
    <row r="20" spans="1:18 1026:1028" ht="15" thickBot="1" x14ac:dyDescent="0.35">
      <c r="D20" s="1"/>
      <c r="F20" s="139" t="s">
        <v>170</v>
      </c>
      <c r="G20" s="140"/>
      <c r="H20" s="139"/>
      <c r="I20" s="140"/>
      <c r="J20" s="139"/>
      <c r="K20" s="140"/>
      <c r="L20" s="139"/>
      <c r="M20" s="140"/>
      <c r="N20" s="139"/>
      <c r="O20" s="140"/>
      <c r="P20" s="118"/>
      <c r="AML20"/>
      <c r="AMM20"/>
      <c r="AMN20"/>
    </row>
    <row r="21" spans="1:18 1026:1028" x14ac:dyDescent="0.3">
      <c r="D21" s="1"/>
      <c r="F21" s="97" t="s">
        <v>6</v>
      </c>
      <c r="G21" s="115" t="s">
        <v>7</v>
      </c>
      <c r="H21" s="117" t="s">
        <v>6</v>
      </c>
      <c r="I21" s="117" t="s">
        <v>7</v>
      </c>
      <c r="J21" s="117" t="s">
        <v>6</v>
      </c>
      <c r="K21" s="117" t="s">
        <v>7</v>
      </c>
      <c r="L21" s="117" t="s">
        <v>6</v>
      </c>
      <c r="M21" s="117" t="s">
        <v>7</v>
      </c>
      <c r="N21" s="117" t="s">
        <v>6</v>
      </c>
      <c r="O21" s="117" t="s">
        <v>7</v>
      </c>
      <c r="P21" s="118" t="s">
        <v>8</v>
      </c>
      <c r="AML21"/>
      <c r="AMM21"/>
      <c r="AMN21"/>
    </row>
    <row r="22" spans="1:18 1026:1028" x14ac:dyDescent="0.3">
      <c r="A22" s="42"/>
      <c r="B22" s="81" t="s">
        <v>171</v>
      </c>
      <c r="C22" s="71"/>
      <c r="D22" s="71"/>
      <c r="E22" s="71"/>
      <c r="F22" s="98">
        <v>9</v>
      </c>
      <c r="G22" s="116">
        <v>8</v>
      </c>
      <c r="H22" s="71">
        <v>74</v>
      </c>
      <c r="I22" s="71">
        <v>1</v>
      </c>
      <c r="J22" s="71"/>
      <c r="K22" s="71"/>
      <c r="L22" s="71"/>
      <c r="M22" s="71"/>
      <c r="N22" s="71"/>
      <c r="O22" s="71"/>
      <c r="P22" s="71">
        <f>G22+I22</f>
        <v>9</v>
      </c>
      <c r="AML22"/>
      <c r="AMM22"/>
      <c r="AMN22"/>
    </row>
    <row r="23" spans="1:18 1026:1028" x14ac:dyDescent="0.3">
      <c r="A23" s="43"/>
      <c r="B23" s="44"/>
      <c r="C23" s="32"/>
      <c r="D23" s="32"/>
      <c r="E23" s="32"/>
      <c r="F23" s="32"/>
      <c r="G23" s="45"/>
      <c r="H23" s="45"/>
      <c r="I23" s="46"/>
      <c r="J23" s="45"/>
      <c r="K23" s="72"/>
      <c r="L23" s="72"/>
      <c r="M23" s="72"/>
      <c r="N23" s="72"/>
      <c r="O23" s="72"/>
      <c r="P23" s="49"/>
      <c r="AML23"/>
      <c r="AMM23"/>
      <c r="AMN23"/>
    </row>
    <row r="24" spans="1:18 1026:1028" x14ac:dyDescent="0.3">
      <c r="A24" s="43"/>
      <c r="B24" s="44"/>
      <c r="C24" s="43"/>
      <c r="D24" s="32"/>
      <c r="E24" s="43"/>
      <c r="F24" s="45"/>
      <c r="G24" s="45"/>
      <c r="H24" s="46"/>
      <c r="I24" s="46"/>
      <c r="J24" s="45"/>
      <c r="K24" s="72"/>
      <c r="L24" s="72"/>
      <c r="M24" s="72"/>
      <c r="N24" s="72"/>
      <c r="O24" s="72"/>
      <c r="P24" s="49"/>
      <c r="AML24"/>
      <c r="AMM24"/>
      <c r="AMN24"/>
    </row>
    <row r="25" spans="1:18 1026:1028" x14ac:dyDescent="0.3">
      <c r="A25" s="43"/>
      <c r="AML25"/>
      <c r="AMM25"/>
      <c r="AMN25"/>
    </row>
    <row r="26" spans="1:18 1026:1028" x14ac:dyDescent="0.3">
      <c r="A26" s="43"/>
      <c r="AML26"/>
      <c r="AMM26"/>
      <c r="AMN26"/>
    </row>
    <row r="27" spans="1:18 1026:1028" x14ac:dyDescent="0.3">
      <c r="A27" s="43"/>
      <c r="B27" s="44"/>
      <c r="C27" s="32"/>
      <c r="D27" s="32"/>
      <c r="E27" s="32"/>
      <c r="F27" s="32"/>
      <c r="G27" s="45"/>
      <c r="H27" s="55"/>
      <c r="I27" s="46"/>
      <c r="J27" s="32"/>
      <c r="K27" s="72"/>
      <c r="L27" s="72"/>
      <c r="M27" s="72"/>
      <c r="N27" s="72"/>
      <c r="O27" s="72"/>
      <c r="P27" s="49"/>
      <c r="AML27"/>
      <c r="AMM27"/>
      <c r="AMN27"/>
    </row>
    <row r="28" spans="1:18 1026:1028" x14ac:dyDescent="0.3">
      <c r="A28" s="43"/>
      <c r="B28" s="44"/>
      <c r="C28" s="32"/>
      <c r="D28" s="32"/>
      <c r="E28" s="32"/>
      <c r="F28" s="32"/>
      <c r="G28" s="46"/>
      <c r="H28" s="45"/>
      <c r="I28" s="72"/>
      <c r="J28" s="45"/>
      <c r="K28" s="72"/>
      <c r="L28" s="72"/>
      <c r="M28" s="72"/>
      <c r="N28" s="72"/>
      <c r="O28" s="72"/>
      <c r="P28" s="49"/>
      <c r="AML28"/>
      <c r="AMM28"/>
      <c r="AMN28"/>
    </row>
    <row r="29" spans="1:18 1026:1028" x14ac:dyDescent="0.3">
      <c r="A29" s="43"/>
      <c r="B29" s="64"/>
      <c r="C29" s="43"/>
      <c r="D29" s="43"/>
      <c r="E29" s="43"/>
      <c r="F29" s="45"/>
      <c r="G29" s="72"/>
      <c r="H29" s="46"/>
      <c r="I29" s="46"/>
      <c r="J29" s="45"/>
      <c r="K29" s="72"/>
      <c r="L29" s="72"/>
      <c r="M29" s="72"/>
      <c r="N29" s="72"/>
      <c r="O29" s="72"/>
      <c r="P29" s="49"/>
      <c r="AML29"/>
      <c r="AMM29"/>
      <c r="AMN29"/>
    </row>
    <row r="30" spans="1:18 1026:1028" x14ac:dyDescent="0.3">
      <c r="A30" s="32"/>
      <c r="B30" s="44"/>
      <c r="C30" s="32"/>
      <c r="D30" s="32"/>
      <c r="E30" s="32"/>
      <c r="F30" s="52"/>
      <c r="G30" s="46"/>
      <c r="H30" s="52"/>
      <c r="I30" s="72"/>
      <c r="J30" s="54"/>
      <c r="K30" s="72"/>
      <c r="L30" s="72"/>
      <c r="M30" s="72"/>
      <c r="N30" s="72"/>
      <c r="O30" s="72"/>
      <c r="P30" s="49"/>
      <c r="AML30"/>
      <c r="AMM30"/>
      <c r="AMN30"/>
    </row>
    <row r="31" spans="1:18 1026:1028" x14ac:dyDescent="0.3">
      <c r="A31" s="32"/>
      <c r="B31" s="44"/>
      <c r="C31" s="32"/>
      <c r="D31" s="32"/>
      <c r="E31" s="32"/>
      <c r="F31" s="52"/>
      <c r="G31" s="46"/>
      <c r="H31" s="52"/>
      <c r="I31" s="72"/>
      <c r="J31" s="32"/>
      <c r="K31" s="72"/>
      <c r="L31" s="72"/>
      <c r="M31" s="72"/>
      <c r="N31" s="72"/>
      <c r="O31" s="72"/>
      <c r="P31" s="49"/>
      <c r="AML31"/>
      <c r="AMM31"/>
      <c r="AMN31"/>
    </row>
    <row r="32" spans="1:18 1026:1028" x14ac:dyDescent="0.3">
      <c r="A32" s="32"/>
      <c r="B32" s="44"/>
      <c r="C32" s="43"/>
      <c r="D32" s="32"/>
      <c r="E32" s="43"/>
      <c r="F32" s="55"/>
      <c r="G32" s="46"/>
      <c r="H32" s="45"/>
      <c r="I32" s="72"/>
      <c r="J32" s="45"/>
      <c r="K32" s="72"/>
      <c r="L32" s="72"/>
      <c r="M32" s="72"/>
      <c r="N32" s="72"/>
      <c r="O32" s="72"/>
      <c r="P32" s="49"/>
      <c r="AML32"/>
      <c r="AMM32"/>
      <c r="AMN32"/>
    </row>
    <row r="33" spans="1:16 1026:1028" x14ac:dyDescent="0.3">
      <c r="A33" s="32"/>
      <c r="B33" s="54"/>
      <c r="C33" s="32"/>
      <c r="D33" s="32"/>
      <c r="E33" s="32"/>
      <c r="F33" s="52"/>
      <c r="G33" s="45"/>
      <c r="H33" s="52"/>
      <c r="I33" s="45"/>
      <c r="J33" s="32"/>
      <c r="K33" s="45"/>
      <c r="L33" s="45"/>
      <c r="M33" s="45"/>
      <c r="N33" s="45"/>
      <c r="O33" s="45"/>
      <c r="P33" s="49"/>
      <c r="AML33"/>
      <c r="AMM33"/>
      <c r="AMN33"/>
    </row>
    <row r="1048574" spans="1:16 1026:1028" x14ac:dyDescent="0.3">
      <c r="A1048574"/>
      <c r="B1048574"/>
      <c r="C1048574"/>
      <c r="E1048574"/>
      <c r="G1048574"/>
      <c r="I1048574"/>
      <c r="J1048574"/>
      <c r="K1048574"/>
      <c r="L1048574"/>
      <c r="M1048574"/>
      <c r="N1048574"/>
      <c r="O1048574"/>
      <c r="P1048574"/>
      <c r="AML1048574"/>
      <c r="AMM1048574"/>
      <c r="AMN1048574"/>
    </row>
    <row r="1048575" spans="1:16 1026:1028" x14ac:dyDescent="0.3">
      <c r="A1048575"/>
      <c r="B1048575"/>
      <c r="C1048575"/>
      <c r="E1048575"/>
      <c r="G1048575"/>
      <c r="I1048575"/>
      <c r="J1048575"/>
      <c r="K1048575"/>
      <c r="L1048575"/>
      <c r="M1048575"/>
      <c r="N1048575"/>
      <c r="O1048575"/>
      <c r="P1048575"/>
      <c r="AML1048575"/>
      <c r="AMM1048575"/>
      <c r="AMN1048575"/>
    </row>
    <row r="1048576" spans="1:16 1026:1028" x14ac:dyDescent="0.3">
      <c r="A1048576"/>
      <c r="B1048576"/>
      <c r="C1048576"/>
      <c r="E1048576"/>
      <c r="G1048576"/>
      <c r="I1048576"/>
      <c r="J1048576"/>
      <c r="K1048576"/>
      <c r="L1048576"/>
      <c r="M1048576"/>
      <c r="N1048576"/>
      <c r="O1048576"/>
      <c r="P1048576"/>
      <c r="AML1048576"/>
      <c r="AMM1048576"/>
      <c r="AMN1048576"/>
    </row>
  </sheetData>
  <sortState ref="B7:P17">
    <sortCondition descending="1" ref="P17"/>
  </sortState>
  <mergeCells count="15">
    <mergeCell ref="Q5:R5"/>
    <mergeCell ref="A1:P1"/>
    <mergeCell ref="A2:P2"/>
    <mergeCell ref="L4:M4"/>
    <mergeCell ref="F5:G5"/>
    <mergeCell ref="H5:I5"/>
    <mergeCell ref="J5:K5"/>
    <mergeCell ref="L5:M5"/>
    <mergeCell ref="F4:G4"/>
    <mergeCell ref="N5:O5"/>
    <mergeCell ref="F20:G20"/>
    <mergeCell ref="H20:I20"/>
    <mergeCell ref="J20:K20"/>
    <mergeCell ref="L20:M20"/>
    <mergeCell ref="N20:O20"/>
  </mergeCells>
  <pageMargins left="0.7" right="0.7" top="0.75" bottom="0.75" header="0.3" footer="0.3"/>
  <pageSetup orientation="portrait" r:id="rId1"/>
  <ignoredErrors>
    <ignoredError sqref="P9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EMA</vt:lpstr>
      <vt:lpstr>EFA</vt:lpstr>
      <vt:lpstr>FMA</vt:lpstr>
      <vt:lpstr>FFA</vt:lpstr>
      <vt:lpstr>SMA</vt:lpstr>
      <vt:lpstr>SFA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Carlos</dc:creator>
  <cp:lastModifiedBy>Juan Carlos</cp:lastModifiedBy>
  <dcterms:created xsi:type="dcterms:W3CDTF">2025-09-28T12:14:36Z</dcterms:created>
  <dcterms:modified xsi:type="dcterms:W3CDTF">2026-02-02T16:13:28Z</dcterms:modified>
</cp:coreProperties>
</file>