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J" sheetId="1" state="visible" r:id="rId2"/>
    <sheet name="EFJ" sheetId="2" state="visible" r:id="rId3"/>
    <sheet name="FMJ" sheetId="3" state="visible" r:id="rId4"/>
    <sheet name="FFJ" sheetId="4" state="visible" r:id="rId5"/>
    <sheet name="SMJ" sheetId="5" state="visible" r:id="rId6"/>
    <sheet name="SFJ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<sst xmlns="http://schemas.openxmlformats.org/spreadsheetml/2006/main" count="306" uniqueCount="112">
  <si>
    <t xml:space="preserve">Federación de Esgrima de Puerto Rico</t>
  </si>
  <si>
    <t xml:space="preserve">Ranking Nacional,  Rolling Point, Espada Masculina, Categoría Juvenil</t>
  </si>
  <si>
    <t xml:space="preserve">Decalage del adulto</t>
  </si>
  <si>
    <t xml:space="preserve">TNR # 1 Copa Olímpica 08/09/24</t>
  </si>
  <si>
    <t xml:space="preserve">TNR # 2 Mayaguez 21/09/24</t>
  </si>
  <si>
    <t xml:space="preserve">Campeonato Nacional 2023 TNR#3</t>
  </si>
  <si>
    <t xml:space="preserve">TNR #4 salinas 20/01/24</t>
  </si>
  <si>
    <t xml:space="preserve">No</t>
  </si>
  <si>
    <t xml:space="preserve">Apellidos</t>
  </si>
  <si>
    <t xml:space="preserve">Pais</t>
  </si>
  <si>
    <t xml:space="preserve">Año Nac.</t>
  </si>
  <si>
    <t xml:space="preserve">Lugar</t>
  </si>
  <si>
    <t xml:space="preserve">Puntos</t>
  </si>
  <si>
    <t xml:space="preserve">Ptos Total</t>
  </si>
  <si>
    <t xml:space="preserve">1 </t>
  </si>
  <si>
    <t xml:space="preserve">Andre Emden Sanchez</t>
  </si>
  <si>
    <t xml:space="preserve">EMFC</t>
  </si>
  <si>
    <t xml:space="preserve">PUR</t>
  </si>
  <si>
    <t xml:space="preserve">Nestor Colon Arroyo</t>
  </si>
  <si>
    <t xml:space="preserve">FG</t>
  </si>
  <si>
    <t xml:space="preserve">Fernando Rivas Candela</t>
  </si>
  <si>
    <t xml:space="preserve">TFC</t>
  </si>
  <si>
    <t xml:space="preserve">Emanuel Sanchez</t>
  </si>
  <si>
    <t xml:space="preserve">SAFA</t>
  </si>
  <si>
    <t xml:space="preserve">Andres Ariel Garcia Brigantty</t>
  </si>
  <si>
    <t xml:space="preserve">ASJ</t>
  </si>
  <si>
    <t xml:space="preserve">Deniel Loubriel Crespo</t>
  </si>
  <si>
    <t xml:space="preserve">PFC</t>
  </si>
  <si>
    <t xml:space="preserve">Mauricio Arbona</t>
  </si>
  <si>
    <t xml:space="preserve">Kalil Blas Reyes</t>
  </si>
  <si>
    <t xml:space="preserve">Benjamin Vidal</t>
  </si>
  <si>
    <t xml:space="preserve">Dariel Elias Velez Calderon</t>
  </si>
  <si>
    <t xml:space="preserve">Gianni Torres</t>
  </si>
  <si>
    <t xml:space="preserve">RFA</t>
  </si>
  <si>
    <t xml:space="preserve">Francisco Pla</t>
  </si>
  <si>
    <t xml:space="preserve">Michael Shteynblik</t>
  </si>
  <si>
    <t xml:space="preserve">Tibor Hirsch</t>
  </si>
  <si>
    <t xml:space="preserve">Diego A. Camacho Carrasco</t>
  </si>
  <si>
    <t xml:space="preserve">Andres D. Lopez Tubens</t>
  </si>
  <si>
    <t xml:space="preserve">May</t>
  </si>
  <si>
    <t xml:space="preserve">Gabriel Zamot</t>
  </si>
  <si>
    <t xml:space="preserve">Ranking Nacional,  Rolling Point, Espada Femenina, Categoría Juvenil</t>
  </si>
  <si>
    <t xml:space="preserve">Competencia Internacional</t>
  </si>
  <si>
    <t xml:space="preserve">TNR #1 Copa Olímpica 07/09/24</t>
  </si>
  <si>
    <t xml:space="preserve">TNR # 2 Mayaguez 22/09/2024</t>
  </si>
  <si>
    <t xml:space="preserve">Copa del Mundo San Salvador 03/11/2023</t>
  </si>
  <si>
    <t xml:space="preserve">TNR #4 Salinas 20/01/2024</t>
  </si>
  <si>
    <t xml:space="preserve">Club  de Proc.</t>
  </si>
  <si>
    <t xml:space="preserve">Puntos FIE</t>
  </si>
  <si>
    <t xml:space="preserve">Alanis Waller del Valle</t>
  </si>
  <si>
    <t xml:space="preserve"> 2 </t>
  </si>
  <si>
    <t xml:space="preserve">Alexandra Waller del Valle</t>
  </si>
  <si>
    <t xml:space="preserve"> 3 </t>
  </si>
  <si>
    <t xml:space="preserve">Sophia Mojena Vega</t>
  </si>
  <si>
    <t xml:space="preserve">FED</t>
  </si>
  <si>
    <t xml:space="preserve">Bianca Santa Melendez</t>
  </si>
  <si>
    <t xml:space="preserve">Andrea Waller del Valle</t>
  </si>
  <si>
    <t xml:space="preserve">Julianna Ramos Pastrana</t>
  </si>
  <si>
    <t xml:space="preserve">Ranking Nacional,  Rolling Point, Florete Masculino, Categoría Juvenil</t>
  </si>
  <si>
    <t xml:space="preserve">TNR #1 Mayaguez, 08/09/24</t>
  </si>
  <si>
    <t xml:space="preserve">Jose Arnel Ortega</t>
  </si>
  <si>
    <t xml:space="preserve">MFC</t>
  </si>
  <si>
    <t xml:space="preserve">Marcos Cano Acevedo</t>
  </si>
  <si>
    <t xml:space="preserve">Andrew Arce</t>
  </si>
  <si>
    <t xml:space="preserve">GFA</t>
  </si>
  <si>
    <t xml:space="preserve">AFA</t>
  </si>
  <si>
    <t xml:space="preserve">Sebastian Garcia</t>
  </si>
  <si>
    <t xml:space="preserve">Treston Torres</t>
  </si>
  <si>
    <t xml:space="preserve">VFC</t>
  </si>
  <si>
    <t xml:space="preserve">Roberto Ramos</t>
  </si>
  <si>
    <t xml:space="preserve">EDC</t>
  </si>
  <si>
    <t xml:space="preserve">Ranking Nacional,  Rolling Point, Florete Femenino, Categoría Juvenil</t>
  </si>
  <si>
    <t xml:space="preserve">TNR #4 Salinas 21/01/2024</t>
  </si>
  <si>
    <t xml:space="preserve">Mya Isabelle Hernandez Vega </t>
  </si>
  <si>
    <t xml:space="preserve">Claudia Feliciano Gauthier</t>
  </si>
  <si>
    <t xml:space="preserve">Sofia Cano </t>
  </si>
  <si>
    <t xml:space="preserve">Kiara A. Falcon Rodriguez</t>
  </si>
  <si>
    <t xml:space="preserve">SAP</t>
  </si>
  <si>
    <t xml:space="preserve">Alanys Baez Melendez</t>
  </si>
  <si>
    <t xml:space="preserve">Arelis Oliveras Mendez</t>
  </si>
  <si>
    <t xml:space="preserve">Raychel Garcia Chacon </t>
  </si>
  <si>
    <t xml:space="preserve">Ranking Nacional,  Rolling Point, Sable Masculino, Categoría Juvenil</t>
  </si>
  <si>
    <t xml:space="preserve">Octubre 2022</t>
  </si>
  <si>
    <t xml:space="preserve">TNR #1 Copa Olimpica 17/09/2023</t>
  </si>
  <si>
    <t xml:space="preserve">TNR # 2 Mayaguez 21/09/2024</t>
  </si>
  <si>
    <t xml:space="preserve">TNR #4</t>
  </si>
  <si>
    <t xml:space="preserve">Connor Woodward</t>
  </si>
  <si>
    <t xml:space="preserve">RTF</t>
  </si>
  <si>
    <t xml:space="preserve">Hector Hernandez Roman </t>
  </si>
  <si>
    <t xml:space="preserve">Jose Arnel Ortega II</t>
  </si>
  <si>
    <t xml:space="preserve">Itzel Alsina</t>
  </si>
  <si>
    <t xml:space="preserve">OFC</t>
  </si>
  <si>
    <t xml:space="preserve">Kenai Abey Torres Cruz</t>
  </si>
  <si>
    <t xml:space="preserve">Sebastian Perrello Espada</t>
  </si>
  <si>
    <t xml:space="preserve">Cameron Vinfiield</t>
  </si>
  <si>
    <t xml:space="preserve">VFA</t>
  </si>
  <si>
    <t xml:space="preserve">Jediael Rosario</t>
  </si>
  <si>
    <t xml:space="preserve">Liam Vinfiield</t>
  </si>
  <si>
    <t xml:space="preserve">Deven Mattoo</t>
  </si>
  <si>
    <t xml:space="preserve">FC</t>
  </si>
  <si>
    <t xml:space="preserve">Yorrick Alfonso  de Souza Cabrero</t>
  </si>
  <si>
    <t xml:space="preserve">AFC</t>
  </si>
  <si>
    <t xml:space="preserve">Edan Rodriguez</t>
  </si>
  <si>
    <t xml:space="preserve">Surya Mattoo</t>
  </si>
  <si>
    <t xml:space="preserve">Armando Moltavo</t>
  </si>
  <si>
    <t xml:space="preserve">TNR # Copa Olimpica 17/09/2023</t>
  </si>
  <si>
    <t xml:space="preserve">Gabriela Hwang</t>
  </si>
  <si>
    <t xml:space="preserve">PFA</t>
  </si>
  <si>
    <t xml:space="preserve">Sofia Baez Feliciano</t>
  </si>
  <si>
    <t xml:space="preserve">Idelianis Vázquez Hernandez</t>
  </si>
  <si>
    <t xml:space="preserve">Alondra I Melendez Figueroa</t>
  </si>
  <si>
    <t xml:space="preserve">Kiana Blas Reyes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</si>
</sst>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$-409]#,##0.00;[RED]\-[$$-409]#,##0.00"/>
    <numFmt numFmtId="166" formatCode="&quot;$ &quot;#,##0\ ;[RED]&quot;($ &quot;#,##0\)"/>
    <numFmt numFmtId="167" formatCode="&quot;VERDADERO&quot;;&quot;VERDADERO&quot;;&quot;FALSO&quot;"/>
    <numFmt numFmtId="168" formatCode="General"/>
    <numFmt numFmtId="169" formatCode="&quot;TRUE&quot;;&quot;TRUE&quot;;&quot;FALSE&quot;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0C0C0"/>
      <name val="Calibri"/>
      <family val="2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trike val="true"/>
      <sz val="10"/>
      <color rgb="FFC9211E"/>
      <name val="Calibri"/>
      <family val="2"/>
      <charset val="1"/>
    </font>
    <font>
      <b val="true"/>
      <sz val="10"/>
      <name val="Calibri"/>
      <family val="2"/>
      <charset val="1"/>
    </font>
    <font>
      <strike val="true"/>
      <sz val="11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trike val="true"/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Constantia"/>
      <family val="1"/>
      <charset val="1"/>
    </font>
    <font>
      <sz val="11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strike val="true"/>
      <sz val="11"/>
      <color rgb="FFC9211E"/>
      <name val="Calibri"/>
      <family val="2"/>
      <charset val="1"/>
    </font>
    <font>
      <strike val="true"/>
      <sz val="11"/>
      <color rgb="FFFF4000"/>
      <name val="Calibri"/>
      <family val="2"/>
      <charset val="1"/>
    </font>
    <font>
      <strike val="true"/>
      <sz val="10"/>
      <color rgb="FFFF4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4A4A"/>
        <bgColor rgb="FF003300"/>
      </patternFill>
    </fill>
    <fill>
      <patternFill patternType="solid">
        <fgColor rgb="FFFF972F"/>
        <bgColor rgb="FFFF8080"/>
      </patternFill>
    </fill>
    <fill>
      <patternFill patternType="solid">
        <fgColor rgb="FF81D41A"/>
        <bgColor rgb="FF969696"/>
      </patternFill>
    </fill>
    <fill>
      <patternFill patternType="solid">
        <fgColor rgb="FFFFD7D7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4" fontId="0" fillId="0" borderId="1" applyFont="true" applyBorder="true" applyAlignment="true" applyProtection="false">
      <alignment horizontal="right" vertical="bottom" textRotation="0" wrapText="true" indent="0" shrinkToFit="false"/>
    </xf>
    <xf numFmtId="164" fontId="0" fillId="0" borderId="2" applyFont="true" applyBorder="true" applyAlignment="true" applyProtection="false">
      <alignment horizontal="right" vertical="bottom" textRotation="0" wrapText="true" indent="0" shrinkToFit="false"/>
    </xf>
    <xf numFmtId="164" fontId="0" fillId="0" borderId="3" applyFont="true" applyBorder="true" applyAlignment="true" applyProtection="false">
      <alignment horizontal="right" vertical="bottom" textRotation="0" wrapText="true" indent="0" shrinkToFit="false"/>
    </xf>
    <xf numFmtId="164" fontId="0" fillId="0" borderId="4" applyFont="true" applyBorder="true" applyAlignment="true" applyProtection="false">
      <alignment horizontal="right" vertical="bottom" textRotation="0" wrapText="true" indent="0" shrinkToFit="false"/>
    </xf>
    <xf numFmtId="164" fontId="0" fillId="0" borderId="5" applyFont="true" applyBorder="true" applyAlignment="true" applyProtection="false">
      <alignment horizontal="right" vertical="bottom" textRotation="0" wrapText="true" indent="0" shrinkToFit="false"/>
    </xf>
    <xf numFmtId="164" fontId="0" fillId="0" borderId="6" applyFont="true" applyBorder="true" applyAlignment="true" applyProtection="false">
      <alignment horizontal="right" vertical="bottom" textRotation="0" wrapText="true" indent="0" shrinkToFit="false"/>
    </xf>
    <xf numFmtId="164" fontId="0" fillId="0" borderId="7" applyFont="true" applyBorder="true" applyAlignment="true" applyProtection="false">
      <alignment horizontal="right" vertical="bottom" textRotation="0" wrapText="true" indent="0" shrinkToFit="false"/>
    </xf>
    <xf numFmtId="164" fontId="0" fillId="0" borderId="8" applyFont="true" applyBorder="true" applyAlignment="true" applyProtection="false">
      <alignment horizontal="right" vertical="bottom" textRotation="0" wrapText="tru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5" fontId="0" fillId="0" borderId="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ckground" xfId="20"/>
    <cellStyle name="Card" xfId="21"/>
    <cellStyle name="Card B" xfId="22"/>
    <cellStyle name="Card BL" xfId="23"/>
    <cellStyle name="Card BR" xfId="24"/>
    <cellStyle name="Card L" xfId="25"/>
    <cellStyle name="Card R" xfId="26"/>
    <cellStyle name="Card T" xfId="27"/>
    <cellStyle name="Card TL" xfId="28"/>
    <cellStyle name="Card TR" xfId="29"/>
    <cellStyle name="Column Header" xfId="30"/>
    <cellStyle name="Input" xfId="31"/>
    <cellStyle name="Result2" xfId="3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81D41A"/>
      <rgbColor rgb="FFFFCC00"/>
      <rgbColor rgb="FFFF972F"/>
      <rgbColor rgb="FFFF4000"/>
      <rgbColor rgb="FF666699"/>
      <rgbColor rgb="FF969696"/>
      <rgbColor rgb="FF004A4A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J29" activeCellId="0" sqref="J29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6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4"/>
    <col collapsed="false" customWidth="true" hidden="false" outlineLevel="0" max="9" min="9" style="1" width="22.73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1"/>
    <col collapsed="false" customWidth="true" hidden="false" outlineLevel="0" max="14" min="14" style="1" width="10.99"/>
    <col collapsed="false" customWidth="true" hidden="false" outlineLevel="0" max="1026" min="1025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3.8" hidden="false" customHeight="false" outlineLevel="0" collapsed="false">
      <c r="H3" s="3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4" t="s">
        <v>2</v>
      </c>
      <c r="M4" s="4"/>
    </row>
    <row r="5" customFormat="false" ht="13.8" hidden="false" customHeight="false" outlineLevel="0" collapsed="false">
      <c r="F5" s="5" t="s">
        <v>3</v>
      </c>
      <c r="G5" s="5"/>
      <c r="H5" s="6" t="s">
        <v>4</v>
      </c>
      <c r="I5" s="6"/>
      <c r="J5" s="7" t="s">
        <v>5</v>
      </c>
      <c r="K5" s="7"/>
      <c r="L5" s="8" t="s">
        <v>6</v>
      </c>
      <c r="M5" s="8"/>
    </row>
    <row r="6" customFormat="false" ht="13.8" hidden="false" customHeight="false" outlineLevel="0" collapsed="false">
      <c r="A6" s="9" t="s">
        <v>7</v>
      </c>
      <c r="B6" s="10" t="s">
        <v>8</v>
      </c>
      <c r="C6" s="11"/>
      <c r="D6" s="11" t="s">
        <v>9</v>
      </c>
      <c r="E6" s="11" t="s">
        <v>10</v>
      </c>
      <c r="F6" s="9" t="s">
        <v>11</v>
      </c>
      <c r="G6" s="11" t="s">
        <v>12</v>
      </c>
      <c r="H6" s="12" t="s">
        <v>11</v>
      </c>
      <c r="I6" s="13" t="s">
        <v>12</v>
      </c>
      <c r="J6" s="14" t="s">
        <v>11</v>
      </c>
      <c r="K6" s="13" t="s">
        <v>12</v>
      </c>
      <c r="L6" s="14" t="s">
        <v>11</v>
      </c>
      <c r="M6" s="13" t="s">
        <v>12</v>
      </c>
      <c r="N6" s="15" t="s">
        <v>13</v>
      </c>
    </row>
    <row r="7" s="1" customFormat="true" ht="15" hidden="false" customHeight="true" outlineLevel="0" collapsed="false">
      <c r="A7" s="16" t="s">
        <v>14</v>
      </c>
      <c r="B7" s="17" t="s">
        <v>15</v>
      </c>
      <c r="C7" s="18" t="s">
        <v>16</v>
      </c>
      <c r="D7" s="18" t="s">
        <v>17</v>
      </c>
      <c r="E7" s="18" t="n">
        <v>2007</v>
      </c>
      <c r="F7" s="18" t="n">
        <v>2</v>
      </c>
      <c r="G7" s="19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18"/>
      <c r="I7" s="20" t="b">
        <f aca="false">IF(H7=1,"32",IF(H7=2,"26",IF(H7=3,"20",IF(H7=4,"15",IF(H7=5,"13",IF(H7=6,"12",IF(H7=7,"11",IF(H7=8,"10",IF(H7=9,"8",IF(H7=10,"7",IF(H7=11,"6",IF(H7=12,"5",IF(H7=13,"4",IF(H7=14,"3",IF(H7=15,"2",IF(H7=16,"1"))))))))))))))))</f>
        <v>0</v>
      </c>
      <c r="J7" s="18" t="n">
        <v>1</v>
      </c>
      <c r="K7" s="21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18" t="n">
        <v>1</v>
      </c>
      <c r="M7" s="22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3" t="n">
        <f aca="false">G7+K7+M7</f>
        <v>122</v>
      </c>
    </row>
    <row r="8" s="1" customFormat="true" ht="15" hidden="false" customHeight="true" outlineLevel="0" collapsed="false">
      <c r="A8" s="16" t="n">
        <v>2</v>
      </c>
      <c r="B8" s="17" t="s">
        <v>18</v>
      </c>
      <c r="C8" s="18" t="s">
        <v>19</v>
      </c>
      <c r="D8" s="18" t="s">
        <v>17</v>
      </c>
      <c r="E8" s="18" t="n">
        <v>2007</v>
      </c>
      <c r="F8" s="18" t="n">
        <v>3</v>
      </c>
      <c r="G8" s="22" t="str">
        <f aca="false">IF(F8=1,"32",IF(F8=2,"26",IF(F8=3,"20",IF(F8=4,"15",IF(F8=5,"13",IF(F8=6,"12",IF(F8=7,"11",IF(F8=8,"10",IF(F8=9,"8",IF(F8=10,"7",IF(F8=11,"6",IF(F8=12,"5",IF(F8=13,"4",IF(F8=14,"3",IF(F8=15,"2",IF(F8=16,"1"))))))))))))))))</f>
        <v>20</v>
      </c>
      <c r="H8" s="18" t="n">
        <v>3</v>
      </c>
      <c r="I8" s="22" t="str">
        <f aca="false">IF(H8=1,"32",IF(H8=2,"26",IF(H8=3,"20",IF(H8=4,"15",IF(H8=5,"13",IF(H8=6,"12",IF(H8=7,"11",IF(H8=8,"10",IF(H8=9,"8",IF(H8=10,"7",IF(H8=11,"6",IF(H8=12,"5",IF(H8=13,"4",IF(H8=14,"3",IF(H8=15,"2",IF(H8=16,"1"))))))))))))))))</f>
        <v>20</v>
      </c>
      <c r="J8" s="18" t="n">
        <v>2</v>
      </c>
      <c r="K8" s="21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24" t="n">
        <v>4</v>
      </c>
      <c r="M8" s="25" t="str">
        <f aca="false">IF(L8=1,"32",IF(L8=2,"26",IF(L8=3,"20",IF(L8=4,"15",IF(L8=5,"13",IF(L8=6,"12",IF(L8=7,"11",IF(L8=8,"10",IF(L8=9,"8",IF(L8=10,"7",IF(L8=11,"6",IF(L8=12,"5",IF(L8=13,"4",IF(L8=14,"3",IF(L8=15,"2",IF(L8=16,"1"))))))))))))))))</f>
        <v>15</v>
      </c>
      <c r="N8" s="23" t="n">
        <f aca="false">G8+I8+K8</f>
        <v>92</v>
      </c>
    </row>
    <row r="9" s="1" customFormat="true" ht="15" hidden="false" customHeight="true" outlineLevel="0" collapsed="false">
      <c r="A9" s="16" t="n">
        <v>3</v>
      </c>
      <c r="B9" s="17" t="s">
        <v>20</v>
      </c>
      <c r="C9" s="18" t="s">
        <v>21</v>
      </c>
      <c r="D9" s="18" t="s">
        <v>17</v>
      </c>
      <c r="E9" s="18" t="n">
        <v>2006</v>
      </c>
      <c r="F9" s="18" t="n">
        <v>3</v>
      </c>
      <c r="G9" s="19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18" t="n">
        <v>2</v>
      </c>
      <c r="I9" s="21" t="str">
        <f aca="false">IF(H9=1,"32",IF(H9=2,"26",IF(H9=3,"20",IF(H9=4,"15",IF(H9=5,"13",IF(H9=6,"12",IF(H9=7,"11",IF(H9=8,"10",IF(H9=9,"8",IF(H9=10,"7",IF(H9=11,"6",IF(H9=12,"5",IF(H9=13,"4",IF(H9=14,"3",IF(H9=15,"2",IF(H9=16,"1"))))))))))))))))</f>
        <v>26</v>
      </c>
      <c r="J9" s="18" t="n">
        <v>3</v>
      </c>
      <c r="K9" s="21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24" t="n">
        <v>3</v>
      </c>
      <c r="M9" s="25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23" t="n">
        <f aca="false">G9+I9+K9</f>
        <v>86</v>
      </c>
    </row>
    <row r="10" s="1" customFormat="true" ht="15" hidden="false" customHeight="true" outlineLevel="0" collapsed="false">
      <c r="A10" s="16" t="n">
        <v>4</v>
      </c>
      <c r="B10" s="17" t="s">
        <v>22</v>
      </c>
      <c r="C10" s="18" t="s">
        <v>23</v>
      </c>
      <c r="D10" s="18" t="s">
        <v>17</v>
      </c>
      <c r="E10" s="18" t="n">
        <v>2006</v>
      </c>
      <c r="F10" s="18" t="n">
        <v>1</v>
      </c>
      <c r="G10" s="1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32</v>
      </c>
      <c r="H10" s="18" t="n">
        <v>1</v>
      </c>
      <c r="I10" s="21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32</v>
      </c>
      <c r="J10" s="18" t="n">
        <v>11</v>
      </c>
      <c r="K10" s="22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12</v>
      </c>
      <c r="L10" s="17"/>
      <c r="M10" s="20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3" t="n">
        <f aca="false">G10+I10+K10+M10</f>
        <v>76</v>
      </c>
      <c r="P10" s="26"/>
    </row>
    <row r="11" customFormat="false" ht="15" hidden="false" customHeight="true" outlineLevel="0" collapsed="false">
      <c r="A11" s="16" t="n">
        <v>5</v>
      </c>
      <c r="B11" s="17" t="s">
        <v>24</v>
      </c>
      <c r="C11" s="18" t="s">
        <v>25</v>
      </c>
      <c r="D11" s="18" t="s">
        <v>17</v>
      </c>
      <c r="E11" s="18" t="n">
        <v>2006</v>
      </c>
      <c r="F11" s="18" t="n">
        <v>8</v>
      </c>
      <c r="G11" s="21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10</v>
      </c>
      <c r="H11" s="18" t="n">
        <v>3</v>
      </c>
      <c r="I11" s="22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20</v>
      </c>
      <c r="J11" s="27" t="n">
        <v>3</v>
      </c>
      <c r="K11" s="21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40</v>
      </c>
      <c r="L11" s="24" t="n">
        <v>10</v>
      </c>
      <c r="M11" s="25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7</v>
      </c>
      <c r="N11" s="23" t="n">
        <f aca="false">G11+I11+K11</f>
        <v>70</v>
      </c>
    </row>
    <row r="12" customFormat="false" ht="15" hidden="false" customHeight="true" outlineLevel="0" collapsed="false">
      <c r="A12" s="16" t="n">
        <v>6</v>
      </c>
      <c r="B12" s="17" t="s">
        <v>26</v>
      </c>
      <c r="C12" s="18" t="s">
        <v>27</v>
      </c>
      <c r="D12" s="18" t="s">
        <v>17</v>
      </c>
      <c r="E12" s="18" t="n">
        <v>2009</v>
      </c>
      <c r="F12" s="18" t="n">
        <v>5</v>
      </c>
      <c r="G12" s="19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24" t="n">
        <v>6</v>
      </c>
      <c r="I12" s="20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12</v>
      </c>
      <c r="J12" s="18" t="n">
        <v>6</v>
      </c>
      <c r="K12" s="21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24</v>
      </c>
      <c r="L12" s="18" t="n">
        <v>5</v>
      </c>
      <c r="M12" s="22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13</v>
      </c>
      <c r="N12" s="23" t="n">
        <f aca="false">G12+K12+M12</f>
        <v>50</v>
      </c>
    </row>
    <row r="13" customFormat="false" ht="13.8" hidden="false" customHeight="false" outlineLevel="0" collapsed="false">
      <c r="A13" s="18" t="n">
        <v>7</v>
      </c>
      <c r="B13" s="17" t="s">
        <v>28</v>
      </c>
      <c r="C13" s="18" t="s">
        <v>19</v>
      </c>
      <c r="D13" s="18" t="s">
        <v>17</v>
      </c>
      <c r="E13" s="18" t="n">
        <v>2009</v>
      </c>
      <c r="F13" s="18" t="n">
        <v>10</v>
      </c>
      <c r="G13" s="19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7</v>
      </c>
      <c r="H13" s="18" t="n">
        <v>5</v>
      </c>
      <c r="I13" s="21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13</v>
      </c>
      <c r="J13" s="18" t="n">
        <v>10</v>
      </c>
      <c r="K13" s="21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14</v>
      </c>
      <c r="L13" s="24" t="n">
        <v>11</v>
      </c>
      <c r="M13" s="25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6</v>
      </c>
      <c r="N13" s="23" t="n">
        <f aca="false">G13+I13+K13</f>
        <v>34</v>
      </c>
    </row>
    <row r="14" customFormat="false" ht="13.8" hidden="false" customHeight="false" outlineLevel="0" collapsed="false">
      <c r="A14" s="18" t="n">
        <v>8</v>
      </c>
      <c r="B14" s="17" t="s">
        <v>29</v>
      </c>
      <c r="C14" s="18" t="s">
        <v>27</v>
      </c>
      <c r="D14" s="18" t="s">
        <v>17</v>
      </c>
      <c r="E14" s="18" t="n">
        <v>2008</v>
      </c>
      <c r="F14" s="24" t="n">
        <v>11</v>
      </c>
      <c r="G14" s="28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6</v>
      </c>
      <c r="H14" s="18"/>
      <c r="I14" s="21" t="n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18" t="n">
        <v>7</v>
      </c>
      <c r="K14" s="21" t="str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22</v>
      </c>
      <c r="L14" s="18" t="n">
        <v>6</v>
      </c>
      <c r="M14" s="22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12</v>
      </c>
      <c r="N14" s="23" t="n">
        <f aca="false">I14+K14+M14</f>
        <v>34</v>
      </c>
    </row>
    <row r="15" customFormat="false" ht="13.8" hidden="false" customHeight="false" outlineLevel="0" collapsed="false">
      <c r="A15" s="18" t="n">
        <v>9</v>
      </c>
      <c r="B15" s="17" t="s">
        <v>30</v>
      </c>
      <c r="C15" s="18" t="s">
        <v>19</v>
      </c>
      <c r="D15" s="18" t="s">
        <v>17</v>
      </c>
      <c r="E15" s="18" t="n">
        <v>2008</v>
      </c>
      <c r="F15" s="18" t="n">
        <v>6</v>
      </c>
      <c r="G15" s="22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12</v>
      </c>
      <c r="H15" s="18"/>
      <c r="I15" s="21" t="n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18" t="n">
        <v>8</v>
      </c>
      <c r="K15" s="21" t="str">
        <f aca="false">IF(J15=1,"64",IF(J15=2,"52",IF(J15=3,"40",IF(J15=4,"30",IF(J15=5,"26",IF(J15=6,"24",IF(J15=7,"22",IF(J15=8,"20",IF(J15=9,"16",IF(J15=10,"14",IF(J15=11,"12",IF(J15=12,"10",IF(J15=13,"8",IF(J15=14,"6",IF(J15=15,"4",IF(J15=16,"2"))))))))))))))))</f>
        <v>20</v>
      </c>
      <c r="L15" s="24" t="n">
        <v>8</v>
      </c>
      <c r="M15" s="25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10</v>
      </c>
      <c r="N15" s="23" t="n">
        <f aca="false">G15+I15+K15</f>
        <v>32</v>
      </c>
    </row>
    <row r="16" customFormat="false" ht="13.8" hidden="false" customHeight="false" outlineLevel="0" collapsed="false">
      <c r="A16" s="18" t="n">
        <v>10</v>
      </c>
      <c r="B16" s="17" t="s">
        <v>31</v>
      </c>
      <c r="C16" s="18" t="s">
        <v>27</v>
      </c>
      <c r="D16" s="18" t="s">
        <v>17</v>
      </c>
      <c r="E16" s="18" t="n">
        <v>2008</v>
      </c>
      <c r="F16" s="18" t="n">
        <v>9</v>
      </c>
      <c r="G16" s="21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8</v>
      </c>
      <c r="H16" s="18"/>
      <c r="I16" s="20" t="b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27" t="n">
        <v>9</v>
      </c>
      <c r="K16" s="21" t="str">
        <f aca="false">IF(J16=1,"64",IF(J16=2,"52",IF(J16=3,"40",IF(J16=4,"30",IF(J16=5,"26",IF(J16=6,"24",IF(J16=7,"22",IF(J16=8,"20",IF(J16=9,"16",IF(J16=10,"14",IF(J16=11,"12",IF(J16=12,"10",IF(J16=13,"8",IF(J16=14,"6",IF(J16=15,"4",IF(J16=16,"2"))))))))))))))))</f>
        <v>16</v>
      </c>
      <c r="L16" s="18" t="n">
        <v>12</v>
      </c>
      <c r="M16" s="22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5</v>
      </c>
      <c r="N16" s="23" t="n">
        <f aca="false">G16+I16+K16+M16</f>
        <v>29</v>
      </c>
    </row>
    <row r="17" customFormat="false" ht="13.8" hidden="false" customHeight="false" outlineLevel="0" collapsed="false">
      <c r="A17" s="18" t="n">
        <v>11</v>
      </c>
      <c r="B17" s="17" t="s">
        <v>32</v>
      </c>
      <c r="C17" s="18" t="s">
        <v>33</v>
      </c>
      <c r="D17" s="18" t="s">
        <v>17</v>
      </c>
      <c r="E17" s="18" t="n">
        <v>2006</v>
      </c>
      <c r="F17" s="18"/>
      <c r="G17" s="20" t="b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18"/>
      <c r="I17" s="21" t="n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0</v>
      </c>
      <c r="J17" s="18"/>
      <c r="K17" s="20" t="b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18" t="n">
        <v>2</v>
      </c>
      <c r="M17" s="22" t="str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26</v>
      </c>
      <c r="N17" s="23" t="n">
        <f aca="false">G17+I17+M17</f>
        <v>26</v>
      </c>
    </row>
    <row r="18" customFormat="false" ht="13.8" hidden="false" customHeight="false" outlineLevel="0" collapsed="false">
      <c r="A18" s="18" t="n">
        <v>12</v>
      </c>
      <c r="B18" s="17" t="s">
        <v>34</v>
      </c>
      <c r="C18" s="18" t="s">
        <v>21</v>
      </c>
      <c r="D18" s="18" t="s">
        <v>17</v>
      </c>
      <c r="E18" s="18" t="n">
        <v>2006</v>
      </c>
      <c r="F18" s="18"/>
      <c r="G18" s="20" t="b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29"/>
      <c r="I18" s="21" t="n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0</v>
      </c>
      <c r="J18" s="22" t="n">
        <v>5</v>
      </c>
      <c r="K18" s="21" t="str">
        <f aca="false">IF(J18=1,"64",IF(J18=2,"52",IF(J18=3,"40",IF(J18=4,"30",IF(J18=5,"26",IF(J18=6,"24",IF(J18=7,"22",IF(J18=8,"20",IF(J18=9,"16",IF(J18=10,"14",IF(J18=11,"12",IF(J18=12,"10",IF(J18=13,"8",IF(J18=14,"6",IF(J18=15,"4",IF(J18=16,"2"))))))))))))))))</f>
        <v>26</v>
      </c>
      <c r="L18" s="18"/>
      <c r="M18" s="20" t="b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3" t="n">
        <f aca="false">G18+I18+K18+M18</f>
        <v>26</v>
      </c>
    </row>
    <row r="19" customFormat="false" ht="13.8" hidden="false" customHeight="false" outlineLevel="0" collapsed="false">
      <c r="A19" s="18" t="n">
        <v>13</v>
      </c>
      <c r="B19" s="17" t="s">
        <v>35</v>
      </c>
      <c r="C19" s="18" t="s">
        <v>19</v>
      </c>
      <c r="D19" s="18" t="s">
        <v>17</v>
      </c>
      <c r="E19" s="18" t="n">
        <v>2009</v>
      </c>
      <c r="F19" s="18" t="n">
        <v>7</v>
      </c>
      <c r="G19" s="19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11</v>
      </c>
      <c r="H19" s="18"/>
      <c r="I19" s="20" t="b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18"/>
      <c r="K19" s="20" t="b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18" t="n">
        <v>7</v>
      </c>
      <c r="M19" s="22" t="str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11</v>
      </c>
      <c r="N19" s="23" t="n">
        <f aca="false">G19+I19+M19</f>
        <v>22</v>
      </c>
    </row>
    <row r="20" customFormat="false" ht="13.8" hidden="false" customHeight="false" outlineLevel="0" collapsed="false">
      <c r="A20" s="18" t="n">
        <v>14</v>
      </c>
      <c r="B20" s="17" t="s">
        <v>36</v>
      </c>
      <c r="C20" s="18" t="s">
        <v>19</v>
      </c>
      <c r="D20" s="18" t="s">
        <v>17</v>
      </c>
      <c r="E20" s="18" t="n">
        <v>2009</v>
      </c>
      <c r="F20" s="18" t="n">
        <v>12</v>
      </c>
      <c r="G20" s="19" t="str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5</v>
      </c>
      <c r="H20" s="18" t="n">
        <v>9</v>
      </c>
      <c r="I20" s="21" t="str">
        <f aca="false">IF(H20=1,"32",IF(H20=2,"26",IF(H20=3,"20",IF(H20=4,"15",IF(H20=5,"13",IF(H20=6,"12",IF(H20=7,"11",IF(H20=8,"10",IF(H20=9,"8",IF(H20=10,"7",IF(H20=11,"6",IF(H20=12,"5",IF(H20=13,"4",IF(H20=14,"3",IF(H20=15,"2",IF(H20=16,"1"))))))))))))))))</f>
        <v>8</v>
      </c>
      <c r="J20" s="18"/>
      <c r="K20" s="20" t="b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18" t="n">
        <v>9</v>
      </c>
      <c r="M20" s="22" t="str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8</v>
      </c>
      <c r="N20" s="30" t="n">
        <f aca="false">G20+I20+M20</f>
        <v>21</v>
      </c>
    </row>
    <row r="21" customFormat="false" ht="13.8" hidden="false" customHeight="false" outlineLevel="0" collapsed="false">
      <c r="A21" s="18" t="n">
        <v>15</v>
      </c>
      <c r="B21" s="17" t="s">
        <v>37</v>
      </c>
      <c r="C21" s="18" t="s">
        <v>19</v>
      </c>
      <c r="D21" s="18" t="s">
        <v>17</v>
      </c>
      <c r="E21" s="18" t="n">
        <v>2006</v>
      </c>
      <c r="F21" s="18"/>
      <c r="G21" s="25" t="b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0</v>
      </c>
      <c r="H21" s="18"/>
      <c r="I21" s="20" t="b">
        <f aca="false">IF(H21=1,"32",IF(H21=2,"26",IF(H21=3,"20",IF(H21=4,"15",IF(H21=5,"13",IF(H21=6,"12",IF(H21=7,"11",IF(H21=8,"10",IF(H21=9,"8",IF(H21=10,"7",IF(H21=11,"6",IF(H21=12,"5",IF(H21=13,"4",IF(H21=14,"3",IF(H21=15,"2",IF(H21=16,"1"))))))))))))))))</f>
        <v>0</v>
      </c>
      <c r="J21" s="31"/>
      <c r="K21" s="20" t="b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0</v>
      </c>
      <c r="L21" s="18" t="n">
        <v>3</v>
      </c>
      <c r="M21" s="22" t="str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20</v>
      </c>
      <c r="N21" s="23" t="n">
        <f aca="false">G21+I21+M21</f>
        <v>20</v>
      </c>
    </row>
    <row r="22" customFormat="false" ht="16.25" hidden="false" customHeight="true" outlineLevel="0" collapsed="false">
      <c r="A22" s="18" t="n">
        <v>16</v>
      </c>
      <c r="B22" s="17" t="s">
        <v>38</v>
      </c>
      <c r="C22" s="18" t="s">
        <v>39</v>
      </c>
      <c r="D22" s="18" t="s">
        <v>17</v>
      </c>
      <c r="E22" s="18"/>
      <c r="F22" s="18"/>
      <c r="G22" s="25" t="b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0</v>
      </c>
      <c r="H22" s="18" t="n">
        <v>7</v>
      </c>
      <c r="I22" s="22" t="str">
        <f aca="false">IF(H22=1,"32",IF(H22=2,"26",IF(H22=3,"20",IF(H22=4,"15",IF(H22=5,"13",IF(H22=6,"12",IF(H22=7,"11",IF(H22=8,"10",IF(H22=9,"8",IF(H22=10,"7",IF(H22=11,"6",IF(H22=12,"5",IF(H22=13,"4",IF(H22=14,"3",IF(H22=15,"2",IF(H22=16,"1"))))))))))))))))</f>
        <v>11</v>
      </c>
      <c r="J22" s="18"/>
      <c r="K22" s="18"/>
      <c r="L22" s="18"/>
      <c r="M22" s="18"/>
      <c r="N22" s="23" t="n">
        <f aca="false">G22+I22+M22</f>
        <v>11</v>
      </c>
    </row>
    <row r="23" customFormat="false" ht="13.8" hidden="false" customHeight="false" outlineLevel="0" collapsed="false">
      <c r="A23" s="18"/>
      <c r="B23" s="17" t="s">
        <v>40</v>
      </c>
      <c r="C23" s="18" t="s">
        <v>25</v>
      </c>
      <c r="D23" s="18" t="s">
        <v>17</v>
      </c>
      <c r="E23" s="18" t="n">
        <v>2006</v>
      </c>
      <c r="F23" s="18"/>
      <c r="G23" s="20"/>
      <c r="H23" s="18"/>
      <c r="I23" s="20" t="b">
        <f aca="false">IF(H23=1,"32",IF(H23=2,"26",IF(H23=3,"20",IF(H23=4,"15",IF(H23=5,"13",IF(H23=6,"12",IF(H23=7,"11",IF(H23=8,"10",IF(H23=9,"8",IF(H23=10,"7",IF(H23=11,"6",IF(H23=12,"5",IF(H23=13,"4",IF(H23=14,"3",IF(H23=15,"2",IF(H23=16,"1"))))))))))))))))</f>
        <v>0</v>
      </c>
      <c r="J23" s="18"/>
      <c r="K23" s="20" t="b">
        <f aca="false">IF(J23=1,"32",IF(J23=2,"26",IF(J23=3,"20",IF(J23=4,"15",IF(J23=5,"13",IF(J23=6,"12",IF(J23=7,"11",IF(J23=8,"10",IF(J23=9,"8",IF(J23=10,"7",IF(J23=11,"6",IF(J23=12,"5",IF(J23=13,"4",IF(J23=14,"3",IF(J23=15,"2",IF(J23=16,"1"))))))))))))))))</f>
        <v>0</v>
      </c>
      <c r="L23" s="18" t="n">
        <v>13</v>
      </c>
      <c r="M23" s="32" t="str">
        <f aca="false">IF(L23=1,"32",IF(L23=2,"26",IF(L23=3,"20",IF(L23=4,"15",IF(L23=5,"13",IF(L23=6,"12",IF(L23=7,"11",IF(L23=8,"10",IF(L23=9,"8",IF(L23=10,"7",IF(L23=11,"6",IF(L23=12,"5",IF(L23=13,"4",IF(L23=14,"3",IF(L23=15,"2",IF(L23=16,"1"))))))))))))))))</f>
        <v>4</v>
      </c>
      <c r="N23" s="23" t="n">
        <f aca="false">G23+I23+M23</f>
        <v>4</v>
      </c>
    </row>
    <row r="24" customFormat="false" ht="13.8" hidden="false" customHeight="false" outlineLevel="0" collapsed="false">
      <c r="A24" s="33"/>
      <c r="B24" s="34"/>
      <c r="C24" s="33"/>
      <c r="D24" s="33"/>
      <c r="E24" s="33"/>
      <c r="F24" s="33"/>
      <c r="G24" s="35"/>
      <c r="H24" s="33"/>
      <c r="I24" s="36"/>
      <c r="J24" s="33"/>
      <c r="K24" s="33"/>
      <c r="L24" s="33"/>
      <c r="M24" s="33"/>
      <c r="N24" s="33"/>
    </row>
    <row r="25" customFormat="false" ht="13.8" hidden="false" customHeight="false" outlineLevel="0" collapsed="false">
      <c r="A25" s="33"/>
    </row>
    <row r="26" customFormat="false" ht="13.8" hidden="false" customHeight="false" outlineLevel="0" collapsed="false">
      <c r="A26" s="33"/>
      <c r="B26" s="34"/>
      <c r="C26" s="33"/>
      <c r="D26" s="33"/>
      <c r="E26" s="33"/>
      <c r="F26" s="33"/>
      <c r="G26" s="35"/>
      <c r="H26" s="33"/>
      <c r="I26" s="36"/>
      <c r="J26" s="33"/>
      <c r="K26" s="33"/>
      <c r="L26" s="33"/>
      <c r="M26" s="33"/>
      <c r="N26" s="33"/>
    </row>
    <row r="27" customFormat="false" ht="13.8" hidden="false" customHeight="false" outlineLevel="0" collapsed="false">
      <c r="A27" s="33"/>
      <c r="B27" s="34"/>
      <c r="C27" s="33"/>
      <c r="D27" s="33"/>
      <c r="E27" s="33"/>
      <c r="F27" s="33"/>
      <c r="G27" s="35"/>
      <c r="H27" s="33"/>
      <c r="I27" s="36"/>
      <c r="J27" s="33"/>
      <c r="K27" s="33"/>
      <c r="L27" s="33"/>
      <c r="M27" s="33"/>
      <c r="N27" s="33"/>
    </row>
    <row r="28" customFormat="false" ht="13.8" hidden="false" customHeight="false" outlineLevel="0" collapsed="false">
      <c r="A28" s="33"/>
      <c r="B28" s="34"/>
      <c r="C28" s="33"/>
      <c r="D28" s="33"/>
      <c r="E28" s="33"/>
      <c r="F28" s="33"/>
      <c r="G28" s="35"/>
      <c r="H28" s="33"/>
      <c r="I28" s="36"/>
      <c r="J28" s="33"/>
      <c r="K28" s="33"/>
      <c r="L28" s="33"/>
      <c r="M28" s="33"/>
      <c r="N28" s="33"/>
    </row>
    <row r="29" customFormat="false" ht="13.8" hidden="false" customHeight="false" outlineLevel="0" collapsed="false">
      <c r="A29" s="33"/>
      <c r="D29" s="1"/>
      <c r="F29" s="1"/>
      <c r="H29" s="1"/>
    </row>
    <row r="30" customFormat="false" ht="13.8" hidden="false" customHeight="false" outlineLevel="0" collapsed="false">
      <c r="D30" s="1"/>
      <c r="F30" s="37"/>
      <c r="G30" s="37"/>
      <c r="H30" s="37"/>
      <c r="I30" s="37"/>
      <c r="J30" s="37"/>
      <c r="K30" s="37"/>
      <c r="L30" s="37"/>
      <c r="M30" s="37"/>
    </row>
    <row r="31" customFormat="false" ht="13.8" hidden="false" customHeight="false" outlineLevel="0" collapsed="false">
      <c r="D31" s="1"/>
      <c r="F31" s="33"/>
      <c r="G31" s="33"/>
      <c r="H31" s="33"/>
      <c r="I31" s="33"/>
      <c r="J31" s="33"/>
      <c r="K31" s="33"/>
      <c r="L31" s="33"/>
      <c r="M31" s="33"/>
    </row>
    <row r="32" customFormat="false" ht="13.8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customFormat="false" ht="13.8" hidden="false" customHeight="false" outlineLevel="0" collapsed="false">
      <c r="A33" s="38"/>
      <c r="B33" s="34"/>
      <c r="C33" s="33"/>
      <c r="D33" s="38"/>
      <c r="E33" s="33"/>
      <c r="F33" s="33"/>
      <c r="G33" s="39"/>
      <c r="H33" s="40"/>
      <c r="I33" s="41"/>
      <c r="J33" s="42"/>
      <c r="K33" s="42"/>
      <c r="L33" s="42"/>
      <c r="M33" s="42"/>
      <c r="N33" s="43"/>
    </row>
    <row r="34" customFormat="false" ht="12.8" hidden="false" customHeight="true" outlineLevel="0" collapsed="false">
      <c r="A34" s="38"/>
      <c r="B34" s="44"/>
      <c r="C34" s="38"/>
      <c r="D34" s="38"/>
      <c r="E34" s="38"/>
      <c r="F34" s="40"/>
      <c r="G34" s="39"/>
      <c r="H34" s="45"/>
      <c r="I34" s="41"/>
      <c r="J34" s="42"/>
      <c r="K34" s="42"/>
      <c r="L34" s="42"/>
      <c r="M34" s="42"/>
      <c r="N34" s="43"/>
    </row>
    <row r="35" customFormat="false" ht="13.8" hidden="false" customHeight="false" outlineLevel="0" collapsed="false">
      <c r="A35" s="38"/>
      <c r="B35" s="34"/>
      <c r="C35" s="33"/>
      <c r="D35" s="33"/>
      <c r="E35" s="33"/>
      <c r="F35" s="46"/>
      <c r="G35" s="47"/>
      <c r="H35" s="33"/>
      <c r="I35" s="41"/>
      <c r="J35" s="33"/>
      <c r="K35" s="47"/>
      <c r="L35" s="47"/>
      <c r="M35" s="47"/>
      <c r="N35" s="43"/>
    </row>
    <row r="36" customFormat="false" ht="13.8" hidden="false" customHeight="false" outlineLevel="0" collapsed="false">
      <c r="A36" s="38"/>
      <c r="B36" s="34"/>
      <c r="C36" s="33"/>
      <c r="D36" s="33"/>
      <c r="E36" s="33"/>
      <c r="F36" s="48"/>
      <c r="G36" s="47"/>
      <c r="H36" s="40"/>
      <c r="I36" s="39"/>
      <c r="J36" s="49"/>
      <c r="K36" s="47"/>
      <c r="L36" s="47"/>
      <c r="M36" s="47"/>
      <c r="N36" s="43"/>
    </row>
    <row r="37" customFormat="false" ht="13.8" hidden="false" customHeight="false" outlineLevel="0" collapsed="false">
      <c r="A37" s="38"/>
      <c r="B37" s="34"/>
      <c r="C37" s="33"/>
      <c r="D37" s="33"/>
      <c r="E37" s="33"/>
      <c r="F37" s="33"/>
      <c r="G37" s="39"/>
      <c r="H37" s="34"/>
      <c r="I37" s="47"/>
      <c r="J37" s="46"/>
      <c r="K37" s="47"/>
      <c r="L37" s="47"/>
      <c r="M37" s="47"/>
      <c r="N37" s="43"/>
    </row>
    <row r="38" customFormat="false" ht="13.8" hidden="false" customHeight="false" outlineLevel="0" collapsed="false">
      <c r="A38" s="38"/>
      <c r="B38" s="34"/>
      <c r="C38" s="33"/>
      <c r="D38" s="33"/>
      <c r="E38" s="33"/>
      <c r="F38" s="34"/>
      <c r="G38" s="47"/>
      <c r="H38" s="46"/>
      <c r="I38" s="47"/>
      <c r="J38" s="33"/>
      <c r="K38" s="40"/>
      <c r="L38" s="40"/>
      <c r="M38" s="40"/>
      <c r="N38" s="43"/>
    </row>
    <row r="39" customFormat="false" ht="13.8" hidden="false" customHeight="false" outlineLevel="0" collapsed="false">
      <c r="A39" s="33"/>
      <c r="B39" s="34"/>
      <c r="C39" s="33"/>
      <c r="D39" s="33"/>
      <c r="E39" s="33"/>
      <c r="F39" s="46"/>
      <c r="G39" s="47"/>
      <c r="H39" s="33"/>
      <c r="I39" s="41"/>
      <c r="J39" s="34"/>
      <c r="K39" s="47"/>
      <c r="L39" s="47"/>
      <c r="M39" s="47"/>
      <c r="N39" s="43"/>
    </row>
    <row r="40" customFormat="false" ht="13.8" hidden="false" customHeight="false" outlineLevel="0" collapsed="false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  <mergeCell ref="F30:G30"/>
    <mergeCell ref="H30:I30"/>
    <mergeCell ref="J30:K30"/>
    <mergeCell ref="F31:G31"/>
    <mergeCell ref="H31:I31"/>
    <mergeCell ref="J31:K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F5" activeCellId="0" sqref="F5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2.6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41"/>
    <col collapsed="false" customWidth="true" hidden="false" outlineLevel="0" max="9" min="9" style="1" width="24.36"/>
    <col collapsed="false" customWidth="true" hidden="false" outlineLevel="0" max="10" min="10" style="1" width="11.71"/>
    <col collapsed="false" customWidth="true" hidden="false" outlineLevel="0" max="11" min="11" style="1" width="23.74"/>
    <col collapsed="false" customWidth="true" hidden="false" outlineLevel="0" max="12" min="12" style="1" width="11.71"/>
    <col collapsed="false" customWidth="true" hidden="false" outlineLevel="0" max="13" min="13" style="1" width="17.59"/>
    <col collapsed="false" customWidth="true" hidden="false" outlineLevel="0" max="14" min="14" style="1" width="13.61"/>
    <col collapsed="false" customWidth="true" hidden="false" outlineLevel="0" max="15" min="15" style="1" width="10.58"/>
    <col collapsed="false" customWidth="true" hidden="false" outlineLevel="0" max="16" min="16" style="1" width="11.96"/>
    <col collapsed="false" customWidth="true" hidden="false" outlineLevel="0" max="1028" min="1026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3.8" hidden="false" customHeight="false" outlineLevel="0" collapsed="false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Format="false" ht="13.8" hidden="false" customHeight="false" outlineLevel="0" collapsed="false">
      <c r="G3" s="50"/>
      <c r="H3" s="50"/>
      <c r="I3" s="50"/>
      <c r="J3" s="50"/>
      <c r="K3" s="50"/>
    </row>
    <row r="4" customFormat="false" ht="13.8" hidden="false" customHeight="false" outlineLevel="0" collapsed="false">
      <c r="F4" s="4"/>
      <c r="G4" s="4"/>
      <c r="H4" s="4"/>
      <c r="I4" s="4"/>
      <c r="J4" s="4" t="s">
        <v>42</v>
      </c>
      <c r="K4" s="4"/>
      <c r="L4" s="4"/>
      <c r="M4" s="4"/>
      <c r="N4" s="4" t="s">
        <v>2</v>
      </c>
      <c r="O4" s="4"/>
    </row>
    <row r="5" customFormat="false" ht="13.8" hidden="false" customHeight="false" outlineLevel="0" collapsed="false">
      <c r="F5" s="51" t="s">
        <v>43</v>
      </c>
      <c r="G5" s="51"/>
      <c r="H5" s="52" t="s">
        <v>44</v>
      </c>
      <c r="I5" s="52"/>
      <c r="J5" s="53" t="s">
        <v>45</v>
      </c>
      <c r="K5" s="53"/>
      <c r="L5" s="7" t="s">
        <v>5</v>
      </c>
      <c r="M5" s="7"/>
      <c r="N5" s="8" t="s">
        <v>46</v>
      </c>
      <c r="O5" s="8"/>
    </row>
    <row r="6" customFormat="false" ht="13.8" hidden="false" customHeight="false" outlineLevel="0" collapsed="false">
      <c r="A6" s="9" t="s">
        <v>7</v>
      </c>
      <c r="B6" s="10" t="s">
        <v>8</v>
      </c>
      <c r="C6" s="11" t="s">
        <v>47</v>
      </c>
      <c r="D6" s="11" t="s">
        <v>9</v>
      </c>
      <c r="E6" s="11" t="s">
        <v>10</v>
      </c>
      <c r="F6" s="9" t="s">
        <v>11</v>
      </c>
      <c r="G6" s="11" t="s">
        <v>12</v>
      </c>
      <c r="H6" s="12" t="s">
        <v>11</v>
      </c>
      <c r="I6" s="13" t="s">
        <v>12</v>
      </c>
      <c r="J6" s="12" t="s">
        <v>11</v>
      </c>
      <c r="K6" s="13" t="s">
        <v>48</v>
      </c>
      <c r="L6" s="14" t="s">
        <v>11</v>
      </c>
      <c r="M6" s="13" t="s">
        <v>12</v>
      </c>
      <c r="N6" s="14" t="s">
        <v>11</v>
      </c>
      <c r="O6" s="13" t="s">
        <v>12</v>
      </c>
      <c r="P6" s="15" t="s">
        <v>13</v>
      </c>
    </row>
    <row r="7" s="1" customFormat="true" ht="15" hidden="false" customHeight="true" outlineLevel="0" collapsed="false">
      <c r="A7" s="16" t="s">
        <v>14</v>
      </c>
      <c r="B7" s="54" t="s">
        <v>49</v>
      </c>
      <c r="C7" s="18" t="s">
        <v>19</v>
      </c>
      <c r="D7" s="18" t="s">
        <v>17</v>
      </c>
      <c r="E7" s="18" t="n">
        <v>2009</v>
      </c>
      <c r="F7" s="29" t="n">
        <v>2</v>
      </c>
      <c r="G7" s="29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22"/>
      <c r="I7" s="28" t="n">
        <f aca="false">IF(H7=1,"32",IF(H7=2,"26",IF(H7=3,"20",IF(H7=4,"15",IF(H7=5,"13",IF(H7=6,"12",IF(H7=7,"11",IF(H7=8,"10",IF(H7=9,"8",IF(H7=10,"7",IF(H7=11,"6",IF(H7=12,"5",IF(H7=13,"4",IF(H7=14,"3",IF(H7=15,"2",IF(H7=16,"1"))))))))))))))))</f>
        <v>0</v>
      </c>
      <c r="J7" s="29" t="n">
        <v>2</v>
      </c>
      <c r="K7" s="29" t="n">
        <v>26</v>
      </c>
      <c r="L7" s="29" t="n">
        <v>3</v>
      </c>
      <c r="M7" s="22" t="str">
        <f aca="false">IF(L7=1,"64",IF(L7=2,"52",IF(L7=3,"40",IF(L7=4,"30",IF(L7=5,"26",IF(L7=6,"24",IF(L7=7,"22",IF(L7=8,"20",IF(L7=9,"16",IF(L7=10,"14",IF(L7=11,"12",IF(L7=12,"10",IF(L7=13,"8",IF(L7=14,"6",IF(L7=15,"4",IF(L7=16,"2"))))))))))))))))</f>
        <v>40</v>
      </c>
      <c r="N7" s="55"/>
      <c r="O7" s="28" t="n">
        <f aca="false">IF(N7=1,"32",IF(N7=2,"26",IF(N7=3,"20",IF(N7=4,"15",IF(N7=5,"13",IF(N7=6,"12",IF(N7=7,"11",IF(N7=8,"10",IF(N7=9,"8",IF(N7=10,"7",IF(N7=11,"6",IF(N7=12,"5",IF(N7=13,"4",IF(N7=14,"3",IF(N7=15,"2",IF(N7=16,"1"))))))))))))))))</f>
        <v>0</v>
      </c>
      <c r="P7" s="23" t="n">
        <f aca="false">G7+K7+M7</f>
        <v>92</v>
      </c>
    </row>
    <row r="8" s="1" customFormat="true" ht="15" hidden="false" customHeight="true" outlineLevel="0" collapsed="false">
      <c r="A8" s="16" t="s">
        <v>50</v>
      </c>
      <c r="B8" s="54" t="s">
        <v>51</v>
      </c>
      <c r="C8" s="18" t="s">
        <v>19</v>
      </c>
      <c r="D8" s="18" t="s">
        <v>17</v>
      </c>
      <c r="E8" s="18" t="n">
        <v>2006</v>
      </c>
      <c r="F8" s="18" t="n">
        <v>3</v>
      </c>
      <c r="G8" s="29" t="str">
        <f aca="false">IF(F8=1,"32",IF(F8=2,"26",IF(F8=3,"20",IF(F8=4,"15",IF(F8=5,"13",IF(F8=6,"12",IF(F8=7,"11",IF(F8=8,"10",IF(F8=9,"8",IF(F8=10,"7",IF(F8=11,"6",IF(F8=12,"5",IF(F8=13,"4",IF(F8=14,"3",IF(F8=15,"2",IF(F8=16,"1"))))))))))))))))</f>
        <v>20</v>
      </c>
      <c r="H8" s="18"/>
      <c r="I8" s="28" t="n">
        <f aca="false">IF(H8=1,"32",IF(H8=2,"26",IF(H8=3,"20",IF(H8=4,"15",IF(H8=5,"13",IF(H8=6,"12",IF(H8=7,"11",IF(H8=8,"10",IF(H8=9,"8",IF(H8=10,"7",IF(H8=11,"6",IF(H8=12,"5",IF(H8=13,"4",IF(H8=14,"3",IF(H8=15,"2",IF(H8=16,"1"))))))))))))))))</f>
        <v>0</v>
      </c>
      <c r="J8" s="29" t="n">
        <v>10</v>
      </c>
      <c r="K8" s="29" t="n">
        <v>8</v>
      </c>
      <c r="L8" s="18" t="n">
        <v>1</v>
      </c>
      <c r="M8" s="22" t="str">
        <f aca="false">IF(L8=1,"64",IF(L8=2,"52",IF(L8=3,"40",IF(L8=4,"30",IF(L8=5,"26",IF(L8=6,"24",IF(L8=7,"22",IF(L8=8,"20",IF(L8=9,"16",IF(L8=10,"14",IF(L8=11,"12",IF(L8=12,"10",IF(L8=13,"8",IF(L8=14,"6",IF(L8=15,"4",IF(L8=16,"2"))))))))))))))))</f>
        <v>64</v>
      </c>
      <c r="N8" s="55"/>
      <c r="O8" s="28" t="n">
        <f aca="false">IF(N8=1,"32",IF(N8=2,"26",IF(N8=3,"20",IF(N8=4,"15",IF(N8=5,"13",IF(N8=6,"12",IF(N8=7,"11",IF(N8=8,"10",IF(N8=9,"8",IF(N8=10,"7",IF(N8=11,"6",IF(N8=12,"5",IF(N8=13,"4",IF(N8=14,"3",IF(N8=15,"2",IF(N8=16,"1"))))))))))))))))</f>
        <v>0</v>
      </c>
      <c r="P8" s="23" t="n">
        <f aca="false">G8+K8+M8</f>
        <v>92</v>
      </c>
    </row>
    <row r="9" s="1" customFormat="true" ht="15" hidden="false" customHeight="true" outlineLevel="0" collapsed="false">
      <c r="A9" s="16" t="s">
        <v>52</v>
      </c>
      <c r="B9" s="17" t="s">
        <v>53</v>
      </c>
      <c r="C9" s="18" t="s">
        <v>54</v>
      </c>
      <c r="D9" s="18" t="s">
        <v>17</v>
      </c>
      <c r="E9" s="18" t="n">
        <v>2008</v>
      </c>
      <c r="F9" s="18" t="n">
        <v>3</v>
      </c>
      <c r="G9" s="29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29" t="n">
        <v>1</v>
      </c>
      <c r="I9" s="29" t="str">
        <f aca="false">IF(H9=1,"32",IF(H9=2,"26",IF(H9=3,"20",IF(H9=4,"15",IF(H9=5,"13",IF(H9=6,"12",IF(H9=7,"11",IF(H9=8,"10",IF(H9=9,"8",IF(H9=10,"7",IF(H9=11,"6",IF(H9=12,"5",IF(H9=13,"4",IF(H9=14,"3",IF(H9=15,"2",IF(H9=16,"1"))))))))))))))))</f>
        <v>32</v>
      </c>
      <c r="J9" s="28"/>
      <c r="K9" s="28" t="n">
        <f aca="false">IF(J9=1,"32",IF(J9=2,"26",IF(J9=3,"20",IF(J9=4,"15",IF(J9=5,"13",IF(J9=6,"12",IF(J9=7,"11",IF(J9=8,"10",IF(J9=9,"8",IF(J9=10,"7",IF(J9=11,"6",IF(J9=12,"5",IF(J9=13,"4",IF(J9=14,"3",IF(J9=15,"2",IF(J9=16,"1"))))))))))))))))</f>
        <v>0</v>
      </c>
      <c r="L9" s="29"/>
      <c r="M9" s="28" t="n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9" t="n">
        <v>1</v>
      </c>
      <c r="O9" s="19" t="str">
        <f aca="false">IF(N9=1,"32",IF(N9=2,"26",IF(N9=3,"20",IF(N9=4,"15",IF(N9=5,"13",IF(N9=6,"12",IF(N9=7,"11",IF(N9=8,"10",IF(N9=9,"8",IF(N9=10,"7",IF(N9=11,"6",IF(N9=12,"5",IF(N9=13,"4",IF(N9=14,"3",IF(N9=15,"2",IF(N9=16,"1"))))))))))))))))</f>
        <v>32</v>
      </c>
      <c r="P9" s="23" t="n">
        <f aca="false">G9+I9+M9+O9</f>
        <v>84</v>
      </c>
    </row>
    <row r="10" s="1" customFormat="true" ht="15" hidden="false" customHeight="true" outlineLevel="0" collapsed="false">
      <c r="A10" s="16" t="n">
        <v>4</v>
      </c>
      <c r="B10" s="54" t="s">
        <v>55</v>
      </c>
      <c r="C10" s="18" t="s">
        <v>19</v>
      </c>
      <c r="D10" s="18" t="s">
        <v>17</v>
      </c>
      <c r="E10" s="18" t="n">
        <v>2006</v>
      </c>
      <c r="F10" s="24"/>
      <c r="G10" s="25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29"/>
      <c r="I10" s="29" t="b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0</v>
      </c>
      <c r="J10" s="20" t="n">
        <v>17</v>
      </c>
      <c r="K10" s="20" t="n">
        <v>4</v>
      </c>
      <c r="L10" s="29" t="n">
        <v>2</v>
      </c>
      <c r="M10" s="22" t="str">
        <f aca="false">IF(L10=1,"64",IF(L10=2,"52",IF(L10=3,"40",IF(L10=4,"30",IF(L10=5,"26",IF(L10=6,"24",IF(L10=7,"22",IF(L10=8,"20",IF(L10=9,"16",IF(L10=10,"14",IF(L10=11,"12",IF(L10=12,"10",IF(L10=13,"8",IF(L10=14,"6",IF(L10=15,"4",IF(L10=16,"2"))))))))))))))))</f>
        <v>52</v>
      </c>
      <c r="N10" s="29" t="n">
        <v>1</v>
      </c>
      <c r="O10" s="29" t="str">
        <f aca="false">IF(N10=1,"32",IF(N10=2,"26",IF(N10=3,"20",IF(N10=4,"15",IF(N10=5,"13",IF(N10=6,"12",IF(N10=7,"11",IF(N10=8,"10",IF(N10=9,"8",IF(N10=10,"7",IF(N10=11,"6",IF(N10=12,"5",IF(N10=13,"4",IF(N10=14,"3",IF(N10=15,"2",IF(N10=16,"1"))))))))))))))))</f>
        <v>32</v>
      </c>
      <c r="P10" s="23" t="n">
        <f aca="false">M10+O10</f>
        <v>84</v>
      </c>
    </row>
    <row r="11" s="1" customFormat="true" ht="15" hidden="false" customHeight="true" outlineLevel="0" collapsed="false">
      <c r="A11" s="16" t="n">
        <v>5</v>
      </c>
      <c r="B11" s="54" t="s">
        <v>56</v>
      </c>
      <c r="C11" s="18" t="s">
        <v>19</v>
      </c>
      <c r="D11" s="18" t="s">
        <v>17</v>
      </c>
      <c r="E11" s="18" t="n">
        <v>2007</v>
      </c>
      <c r="F11" s="18" t="n">
        <v>1</v>
      </c>
      <c r="G11" s="29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32</v>
      </c>
      <c r="H11" s="56"/>
      <c r="I11" s="28" t="n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29" t="n">
        <v>19</v>
      </c>
      <c r="K11" s="29" t="n">
        <v>4</v>
      </c>
      <c r="L11" s="18" t="n">
        <v>3</v>
      </c>
      <c r="M11" s="22" t="str">
        <f aca="false">IF(L11=1,"64",IF(L11=2,"52",IF(L11=3,"40",IF(L11=4,"30",IF(L11=5,"26",IF(L11=6,"24",IF(L11=7,"22",IF(L11=8,"20",IF(L11=9,"16",IF(L11=10,"14",IF(L11=11,"12",IF(L11=12,"10",IF(L11=13,"8",IF(L11=14,"6",IF(L11=15,"4",IF(L11=16,"2"))))))))))))))))</f>
        <v>40</v>
      </c>
      <c r="N11" s="55"/>
      <c r="O11" s="28" t="n">
        <f aca="false">IF(N11=1,"32",IF(N11=2,"26",IF(N11=3,"20",IF(N11=4,"15",IF(N11=5,"13",IF(N11=6,"12",IF(N11=7,"11",IF(N11=8,"10",IF(N11=9,"8",IF(N11=10,"7",IF(N11=11,"6",IF(N11=12,"5",IF(N11=13,"4",IF(N11=14,"3",IF(N11=15,"2",IF(N11=16,"1"))))))))))))))))</f>
        <v>0</v>
      </c>
      <c r="P11" s="23" t="n">
        <f aca="false">G11+K11+M11</f>
        <v>76</v>
      </c>
    </row>
    <row r="12" s="1" customFormat="true" ht="13.8" hidden="false" customHeight="false" outlineLevel="0" collapsed="false">
      <c r="A12" s="18" t="n">
        <v>6</v>
      </c>
      <c r="B12" s="54" t="s">
        <v>57</v>
      </c>
      <c r="C12" s="18" t="s">
        <v>54</v>
      </c>
      <c r="D12" s="18" t="s">
        <v>17</v>
      </c>
      <c r="E12" s="16" t="n">
        <v>2009</v>
      </c>
      <c r="F12" s="56" t="n">
        <v>5</v>
      </c>
      <c r="G12" s="19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29" t="n">
        <v>2</v>
      </c>
      <c r="I12" s="29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26</v>
      </c>
      <c r="J12" s="57"/>
      <c r="K12" s="57"/>
      <c r="L12" s="29"/>
      <c r="M12" s="29"/>
      <c r="N12" s="29"/>
      <c r="O12" s="29"/>
      <c r="P12" s="23" t="n">
        <f aca="false">G12+I12</f>
        <v>39</v>
      </c>
    </row>
    <row r="13" s="1" customFormat="true" ht="13.8" hidden="false" customHeight="false" outlineLevel="0" collapsed="false">
      <c r="A13" s="33"/>
      <c r="B13" s="34"/>
      <c r="C13" s="33"/>
      <c r="D13" s="33"/>
      <c r="E13" s="33"/>
      <c r="F13" s="58"/>
      <c r="G13" s="40"/>
      <c r="H13" s="58"/>
      <c r="I13" s="41"/>
      <c r="J13" s="41"/>
      <c r="K13" s="41"/>
      <c r="L13" s="34"/>
      <c r="M13" s="40"/>
      <c r="N13" s="40"/>
      <c r="O13" s="40"/>
      <c r="P13" s="43"/>
    </row>
    <row r="14" customFormat="false" ht="13.8" hidden="false" customHeight="false" outlineLevel="0" collapsed="false">
      <c r="A14" s="33"/>
    </row>
    <row r="15" customFormat="false" ht="13.8" hidden="false" customHeight="false" outlineLevel="0" collapsed="false">
      <c r="A15" s="33"/>
    </row>
    <row r="16" customFormat="false" ht="13.8" hidden="false" customHeight="false" outlineLevel="0" collapsed="false">
      <c r="A16" s="33"/>
    </row>
    <row r="17" customFormat="false" ht="13.8" hidden="false" customHeight="false" outlineLevel="0" collapsed="false">
      <c r="A17" s="33"/>
    </row>
    <row r="21" customFormat="false" ht="13.8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customFormat="false" ht="13.8" hidden="false" customHeight="false" outlineLevel="0" collapsed="false">
      <c r="A22" s="38"/>
      <c r="B22" s="59"/>
      <c r="C22" s="33"/>
      <c r="D22" s="33"/>
      <c r="E22" s="33"/>
      <c r="F22" s="60"/>
      <c r="G22" s="42"/>
      <c r="H22" s="40"/>
      <c r="I22" s="41"/>
      <c r="J22" s="41"/>
      <c r="K22" s="41"/>
      <c r="L22" s="40"/>
      <c r="M22" s="41"/>
      <c r="N22" s="41"/>
      <c r="O22" s="41"/>
      <c r="P22" s="43"/>
    </row>
    <row r="23" customFormat="false" ht="13.8" hidden="false" customHeight="false" outlineLevel="0" collapsed="false">
      <c r="A23" s="38"/>
      <c r="B23" s="34"/>
      <c r="C23" s="33"/>
      <c r="D23" s="33"/>
      <c r="E23" s="33"/>
      <c r="F23" s="60"/>
      <c r="G23" s="42"/>
      <c r="H23" s="33"/>
      <c r="I23" s="41"/>
      <c r="J23" s="41"/>
      <c r="K23" s="41"/>
      <c r="L23" s="33"/>
      <c r="M23" s="41"/>
      <c r="N23" s="41"/>
      <c r="O23" s="41"/>
      <c r="P23" s="43"/>
    </row>
    <row r="24" customFormat="false" ht="13.8" hidden="false" customHeight="false" outlineLevel="0" collapsed="false">
      <c r="A24" s="38"/>
      <c r="B24" s="34"/>
      <c r="C24" s="33"/>
      <c r="D24" s="33"/>
      <c r="E24" s="33"/>
      <c r="F24" s="33"/>
      <c r="G24" s="47"/>
      <c r="H24" s="33"/>
      <c r="I24" s="41"/>
      <c r="J24" s="41"/>
      <c r="K24" s="41"/>
      <c r="L24" s="33"/>
      <c r="M24" s="41"/>
      <c r="N24" s="41"/>
      <c r="O24" s="41"/>
      <c r="P24" s="43"/>
    </row>
    <row r="25" customFormat="false" ht="13.8" hidden="false" customHeight="false" outlineLevel="0" collapsed="false">
      <c r="A25" s="38"/>
      <c r="B25" s="59"/>
      <c r="C25" s="33"/>
      <c r="D25" s="33"/>
      <c r="E25" s="33"/>
      <c r="F25" s="33"/>
      <c r="G25" s="40"/>
      <c r="H25" s="61"/>
      <c r="I25" s="47"/>
      <c r="J25" s="47"/>
      <c r="K25" s="47"/>
      <c r="L25" s="33"/>
      <c r="M25" s="47"/>
      <c r="N25" s="47"/>
      <c r="O25" s="47"/>
      <c r="P25" s="43"/>
    </row>
    <row r="26" customFormat="false" ht="13.8" hidden="false" customHeight="false" outlineLevel="0" collapsed="false">
      <c r="A26" s="38"/>
      <c r="B26" s="59"/>
      <c r="C26" s="33"/>
      <c r="D26" s="33"/>
      <c r="E26" s="33"/>
      <c r="F26" s="40"/>
      <c r="G26" s="40"/>
      <c r="H26" s="45"/>
      <c r="I26" s="47"/>
      <c r="J26" s="47"/>
      <c r="K26" s="47"/>
      <c r="L26" s="40"/>
      <c r="M26" s="47"/>
      <c r="N26" s="47"/>
      <c r="O26" s="47"/>
      <c r="P26" s="43"/>
    </row>
    <row r="27" customFormat="false" ht="13.8" hidden="false" customHeight="false" outlineLevel="0" collapsed="false">
      <c r="A27" s="38"/>
      <c r="B27" s="59"/>
      <c r="C27" s="33"/>
      <c r="D27" s="33"/>
      <c r="E27" s="33"/>
      <c r="F27" s="33"/>
      <c r="G27" s="40"/>
      <c r="H27" s="34"/>
      <c r="I27" s="47"/>
      <c r="J27" s="47"/>
      <c r="K27" s="47"/>
      <c r="L27" s="34"/>
      <c r="M27" s="47"/>
      <c r="N27" s="47"/>
      <c r="O27" s="47"/>
      <c r="P27" s="43"/>
    </row>
    <row r="28" customFormat="false" ht="13.8" hidden="false" customHeight="false" outlineLevel="0" collapsed="false">
      <c r="A28" s="38"/>
      <c r="B28" s="34"/>
      <c r="C28" s="34"/>
      <c r="D28" s="34"/>
      <c r="E28" s="34"/>
      <c r="F28" s="33"/>
      <c r="G28" s="40"/>
      <c r="H28" s="40"/>
      <c r="I28" s="41"/>
      <c r="J28" s="41"/>
      <c r="K28" s="41"/>
      <c r="L28" s="40"/>
      <c r="M28" s="40"/>
      <c r="N28" s="40"/>
      <c r="O28" s="40"/>
      <c r="P28" s="43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P1"/>
    <mergeCell ref="A2:P2"/>
    <mergeCell ref="G3:K3"/>
    <mergeCell ref="F4:G4"/>
    <mergeCell ref="H4:I4"/>
    <mergeCell ref="J4:K4"/>
    <mergeCell ref="L4:M4"/>
    <mergeCell ref="N4:O4"/>
    <mergeCell ref="F5:G5"/>
    <mergeCell ref="H5:I5"/>
    <mergeCell ref="J5:K5"/>
    <mergeCell ref="L5:M5"/>
    <mergeCell ref="N5:O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F5" activeCellId="0" sqref="F5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1.29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7.43"/>
    <col collapsed="false" customWidth="true" hidden="false" outlineLevel="0" max="8" min="8" style="1" width="12.03"/>
    <col collapsed="false" customWidth="true" hidden="false" outlineLevel="0" max="9" min="9" style="1" width="14.79"/>
    <col collapsed="false" customWidth="true" hidden="false" outlineLevel="0" max="10" min="10" style="1" width="11.71"/>
    <col collapsed="false" customWidth="true" hidden="false" outlineLevel="0" max="11" min="11" style="1" width="18.54"/>
    <col collapsed="false" customWidth="true" hidden="false" outlineLevel="0" max="12" min="12" style="1" width="10.99"/>
    <col collapsed="false" customWidth="true" hidden="false" outlineLevel="0" max="13" min="13" style="1" width="12.42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4" t="s">
        <v>2</v>
      </c>
      <c r="M4" s="4"/>
    </row>
    <row r="5" customFormat="false" ht="13.8" hidden="false" customHeight="false" outlineLevel="0" collapsed="false">
      <c r="F5" s="5" t="s">
        <v>59</v>
      </c>
      <c r="G5" s="5"/>
      <c r="H5" s="6" t="s">
        <v>44</v>
      </c>
      <c r="I5" s="6"/>
      <c r="J5" s="7" t="s">
        <v>5</v>
      </c>
      <c r="K5" s="7"/>
      <c r="L5" s="8" t="s">
        <v>46</v>
      </c>
      <c r="M5" s="8"/>
    </row>
    <row r="6" customFormat="false" ht="13.8" hidden="false" customHeight="false" outlineLevel="0" collapsed="false">
      <c r="A6" s="9" t="s">
        <v>7</v>
      </c>
      <c r="B6" s="10" t="s">
        <v>8</v>
      </c>
      <c r="C6" s="11" t="s">
        <v>47</v>
      </c>
      <c r="D6" s="11" t="s">
        <v>9</v>
      </c>
      <c r="E6" s="11" t="s">
        <v>10</v>
      </c>
      <c r="F6" s="9" t="s">
        <v>11</v>
      </c>
      <c r="G6" s="11" t="s">
        <v>12</v>
      </c>
      <c r="H6" s="12" t="s">
        <v>11</v>
      </c>
      <c r="I6" s="13" t="s">
        <v>12</v>
      </c>
      <c r="J6" s="14" t="s">
        <v>11</v>
      </c>
      <c r="K6" s="13" t="s">
        <v>12</v>
      </c>
      <c r="L6" s="14" t="s">
        <v>11</v>
      </c>
      <c r="M6" s="13" t="s">
        <v>12</v>
      </c>
      <c r="N6" s="15" t="s">
        <v>13</v>
      </c>
    </row>
    <row r="7" s="1" customFormat="true" ht="15" hidden="false" customHeight="true" outlineLevel="0" collapsed="false">
      <c r="A7" s="16" t="n">
        <v>1</v>
      </c>
      <c r="B7" s="54" t="s">
        <v>60</v>
      </c>
      <c r="C7" s="18" t="s">
        <v>61</v>
      </c>
      <c r="D7" s="16" t="s">
        <v>17</v>
      </c>
      <c r="E7" s="18" t="n">
        <v>2006</v>
      </c>
      <c r="F7" s="18" t="n">
        <v>1</v>
      </c>
      <c r="G7" s="22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4" t="n">
        <v>3</v>
      </c>
      <c r="I7" s="25" t="str">
        <f aca="false">IF(H7=1,"32",IF(H7=2,"26",IF(H7=3,"20",IF(H7=4,"15",IF(H7=5,"13",IF(H7=6,"12",IF(H7=7,"11",IF(H7=8,"10",IF(H7=9,"8",IF(H7=10,"7",IF(H7=11,"6",IF(H7=12,"5",IF(H7=13,"4",IF(H7=14,"3",IF(H7=15,"2",IF(H7=16,"1"))))))))))))))))</f>
        <v>20</v>
      </c>
      <c r="J7" s="18" t="n">
        <v>1</v>
      </c>
      <c r="K7" s="22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18" t="n">
        <v>1</v>
      </c>
      <c r="M7" s="29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3" t="n">
        <f aca="false">G7+K7+M7</f>
        <v>128</v>
      </c>
    </row>
    <row r="8" s="1" customFormat="true" ht="15" hidden="false" customHeight="true" outlineLevel="0" collapsed="false">
      <c r="A8" s="16" t="n">
        <v>2</v>
      </c>
      <c r="B8" s="54" t="s">
        <v>62</v>
      </c>
      <c r="C8" s="18" t="s">
        <v>61</v>
      </c>
      <c r="D8" s="16" t="s">
        <v>17</v>
      </c>
      <c r="E8" s="18" t="n">
        <v>2006</v>
      </c>
      <c r="F8" s="18" t="n">
        <v>2</v>
      </c>
      <c r="G8" s="22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18" t="n">
        <v>1</v>
      </c>
      <c r="I8" s="22" t="str">
        <f aca="false">IF(H8=1,"32",IF(H8=2,"26",IF(H8=3,"20",IF(H8=4,"15",IF(H8=5,"13",IF(H8=6,"12",IF(H8=7,"11",IF(H8=8,"10",IF(H8=9,"8",IF(H8=10,"7",IF(H8=11,"6",IF(H8=12,"5",IF(H8=13,"4",IF(H8=14,"3",IF(H8=15,"2",IF(H8=16,"1"))))))))))))))))</f>
        <v>32</v>
      </c>
      <c r="J8" s="18" t="n">
        <v>2</v>
      </c>
      <c r="K8" s="22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18"/>
      <c r="M8" s="20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3" t="n">
        <f aca="false">G8+I8+K8</f>
        <v>110</v>
      </c>
    </row>
    <row r="9" s="1" customFormat="true" ht="15" hidden="false" customHeight="true" outlineLevel="0" collapsed="false">
      <c r="A9" s="16" t="n">
        <v>3</v>
      </c>
      <c r="B9" s="17" t="s">
        <v>63</v>
      </c>
      <c r="C9" s="18" t="s">
        <v>64</v>
      </c>
      <c r="D9" s="16" t="s">
        <v>17</v>
      </c>
      <c r="E9" s="16" t="n">
        <v>2006</v>
      </c>
      <c r="F9" s="29" t="n">
        <v>3</v>
      </c>
      <c r="G9" s="29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62"/>
      <c r="I9" s="25" t="b">
        <f aca="false">IF(H9=1,"32",IF(H9=2,"26",IF(H9=3,"20",IF(H9=4,"15",IF(H9=5,"13",IF(H9=6,"12",IF(H9=7,"11",IF(H9=8,"10",IF(H9=9,"8",IF(H9=10,"7",IF(H9=11,"6",IF(H9=12,"5",IF(H9=13,"4",IF(H9=14,"3",IF(H9=15,"2",IF(H9=16,"1"))))))))))))))))</f>
        <v>0</v>
      </c>
      <c r="J9" s="29" t="n">
        <v>3</v>
      </c>
      <c r="K9" s="22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18" t="n">
        <v>2</v>
      </c>
      <c r="M9" s="29" t="str">
        <f aca="false">IF(L9=1,"32",IF(L9=2,"26",IF(L9=3,"20",IF(L9=4,"15",IF(L9=5,"13",IF(L9=6,"12",IF(L9=7,"11",IF(L9=8,"10",IF(L9=9,"8",IF(L9=10,"7",IF(L9=11,"6",IF(L9=12,"5",IF(L9=13,"4",IF(L9=14,"3",IF(L9=15,"2",IF(L9=16,"1"))))))))))))))))</f>
        <v>26</v>
      </c>
      <c r="N9" s="23" t="n">
        <f aca="false">G9+K9+M9</f>
        <v>86</v>
      </c>
    </row>
    <row r="10" s="1" customFormat="true" ht="15" hidden="false" customHeight="true" outlineLevel="0" collapsed="false">
      <c r="A10" s="16" t="n">
        <v>4</v>
      </c>
      <c r="B10" s="54" t="s">
        <v>22</v>
      </c>
      <c r="C10" s="18" t="s">
        <v>65</v>
      </c>
      <c r="D10" s="16" t="s">
        <v>17</v>
      </c>
      <c r="E10" s="18" t="n">
        <v>2006</v>
      </c>
      <c r="F10" s="18" t="n">
        <v>3</v>
      </c>
      <c r="G10" s="2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18" t="n">
        <v>3</v>
      </c>
      <c r="I10" s="22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18" t="n">
        <v>3</v>
      </c>
      <c r="K10" s="22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40</v>
      </c>
      <c r="L10" s="18"/>
      <c r="M10" s="20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3" t="n">
        <f aca="false">G10+I10+K10</f>
        <v>80</v>
      </c>
    </row>
    <row r="11" customFormat="false" ht="15" hidden="false" customHeight="true" outlineLevel="0" collapsed="false">
      <c r="A11" s="16" t="n">
        <v>5</v>
      </c>
      <c r="B11" s="54" t="s">
        <v>66</v>
      </c>
      <c r="C11" s="18" t="s">
        <v>19</v>
      </c>
      <c r="D11" s="18" t="s">
        <v>17</v>
      </c>
      <c r="E11" s="18"/>
      <c r="F11" s="18"/>
      <c r="G11" s="25" t="b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56" t="n">
        <v>2</v>
      </c>
      <c r="I11" s="22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26</v>
      </c>
      <c r="J11" s="18"/>
      <c r="K11" s="22"/>
      <c r="L11" s="29"/>
      <c r="M11" s="29"/>
      <c r="N11" s="23" t="n">
        <f aca="false">G11+I11+K11+M11</f>
        <v>26</v>
      </c>
    </row>
    <row r="12" customFormat="false" ht="15" hidden="false" customHeight="true" outlineLevel="0" collapsed="false">
      <c r="A12" s="3" t="n">
        <v>6</v>
      </c>
      <c r="B12" s="54" t="s">
        <v>67</v>
      </c>
      <c r="C12" s="18" t="s">
        <v>68</v>
      </c>
      <c r="D12" s="16" t="s">
        <v>17</v>
      </c>
      <c r="E12" s="18" t="n">
        <v>2006</v>
      </c>
      <c r="F12" s="18"/>
      <c r="G12" s="25" t="b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29"/>
      <c r="I12" s="20" t="b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29"/>
      <c r="K12" s="20" t="b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18" t="n">
        <v>2</v>
      </c>
      <c r="M12" s="29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26</v>
      </c>
      <c r="N12" s="23" t="n">
        <f aca="false">G12+I12+K12+M12</f>
        <v>26</v>
      </c>
    </row>
    <row r="13" customFormat="false" ht="13.8" hidden="false" customHeight="false" outlineLevel="0" collapsed="false">
      <c r="A13" s="16" t="n">
        <v>7</v>
      </c>
      <c r="B13" s="17" t="s">
        <v>69</v>
      </c>
      <c r="C13" s="18" t="s">
        <v>70</v>
      </c>
      <c r="D13" s="18" t="s">
        <v>17</v>
      </c>
      <c r="E13" s="27" t="n">
        <v>2008</v>
      </c>
      <c r="F13" s="29"/>
      <c r="G13" s="25" t="b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22"/>
      <c r="I13" s="20" t="b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0</v>
      </c>
      <c r="J13" s="29" t="n">
        <v>5</v>
      </c>
      <c r="K13" s="22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26</v>
      </c>
      <c r="L13" s="18"/>
      <c r="M13" s="20" t="b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3" t="n">
        <f aca="false">G13+I13+K13+M13</f>
        <v>26</v>
      </c>
    </row>
    <row r="14" customFormat="false" ht="13.8" hidden="false" customHeight="false" outlineLevel="0" collapsed="false">
      <c r="A14" s="33"/>
      <c r="B14" s="59"/>
      <c r="C14" s="33"/>
      <c r="D14" s="38"/>
      <c r="E14" s="33"/>
      <c r="F14" s="33"/>
      <c r="G14" s="40"/>
      <c r="H14" s="40"/>
      <c r="I14" s="40"/>
      <c r="J14" s="40"/>
      <c r="K14" s="40"/>
      <c r="L14" s="40"/>
      <c r="M14" s="40"/>
      <c r="N14" s="43"/>
    </row>
    <row r="16" customFormat="false" ht="13.8" hidden="false" customHeight="false" outlineLevel="0" collapsed="false">
      <c r="A16" s="33"/>
      <c r="B16" s="34"/>
      <c r="C16" s="33"/>
      <c r="D16" s="33"/>
      <c r="E16" s="33"/>
      <c r="F16" s="63"/>
      <c r="G16" s="40"/>
      <c r="H16" s="63"/>
      <c r="I16" s="40"/>
      <c r="J16" s="33"/>
      <c r="K16" s="40"/>
      <c r="L16" s="40"/>
      <c r="M16" s="40"/>
      <c r="N16" s="43"/>
    </row>
    <row r="17" customFormat="false" ht="13.8" hidden="false" customHeight="false" outlineLevel="0" collapsed="false">
      <c r="A17" s="33"/>
      <c r="B17" s="34"/>
      <c r="C17" s="33"/>
      <c r="D17" s="33"/>
      <c r="E17" s="33"/>
      <c r="F17" s="33"/>
      <c r="G17" s="40"/>
      <c r="H17" s="40"/>
      <c r="I17" s="40"/>
      <c r="J17" s="40"/>
      <c r="K17" s="40"/>
      <c r="L17" s="40"/>
      <c r="M17" s="40"/>
      <c r="N17" s="43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B1" colorId="64" zoomScale="77" zoomScaleNormal="77" zoomScalePageLayoutView="100" workbookViewId="0">
      <selection pane="topLeft" activeCell="F5" activeCellId="0" sqref="F5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8.02"/>
    <col collapsed="false" customWidth="true" hidden="false" outlineLevel="0" max="2" min="2" style="1" width="25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73"/>
    <col collapsed="false" customWidth="true" hidden="false" outlineLevel="0" max="9" min="9" style="1" width="24.58"/>
    <col collapsed="false" customWidth="true" hidden="false" outlineLevel="0" max="10" min="10" style="1" width="11.71"/>
    <col collapsed="false" customWidth="true" hidden="false" outlineLevel="0" max="11" min="11" style="1" width="18.15"/>
    <col collapsed="false" customWidth="true" hidden="false" outlineLevel="0" max="12" min="12" style="1" width="10.99"/>
    <col collapsed="false" customWidth="true" hidden="false" outlineLevel="0" max="13" min="13" style="1" width="12.24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4" t="s">
        <v>2</v>
      </c>
      <c r="M4" s="4"/>
    </row>
    <row r="5" customFormat="false" ht="13.8" hidden="false" customHeight="false" outlineLevel="0" collapsed="false">
      <c r="F5" s="51" t="s">
        <v>43</v>
      </c>
      <c r="G5" s="51"/>
      <c r="H5" s="52" t="s">
        <v>44</v>
      </c>
      <c r="I5" s="52"/>
      <c r="J5" s="7" t="s">
        <v>5</v>
      </c>
      <c r="K5" s="7"/>
      <c r="L5" s="8" t="s">
        <v>72</v>
      </c>
      <c r="M5" s="8"/>
    </row>
    <row r="6" customFormat="false" ht="13.8" hidden="false" customHeight="false" outlineLevel="0" collapsed="false">
      <c r="A6" s="9" t="s">
        <v>7</v>
      </c>
      <c r="B6" s="10" t="s">
        <v>8</v>
      </c>
      <c r="C6" s="11" t="s">
        <v>47</v>
      </c>
      <c r="D6" s="11" t="s">
        <v>9</v>
      </c>
      <c r="E6" s="11" t="s">
        <v>10</v>
      </c>
      <c r="F6" s="9" t="s">
        <v>11</v>
      </c>
      <c r="G6" s="11" t="s">
        <v>12</v>
      </c>
      <c r="H6" s="12" t="s">
        <v>11</v>
      </c>
      <c r="I6" s="13" t="s">
        <v>12</v>
      </c>
      <c r="J6" s="14" t="s">
        <v>11</v>
      </c>
      <c r="K6" s="13" t="s">
        <v>12</v>
      </c>
      <c r="L6" s="14" t="s">
        <v>11</v>
      </c>
      <c r="M6" s="13" t="s">
        <v>12</v>
      </c>
      <c r="N6" s="15" t="s">
        <v>13</v>
      </c>
    </row>
    <row r="7" customFormat="false" ht="15" hidden="false" customHeight="true" outlineLevel="0" collapsed="false">
      <c r="A7" s="16" t="s">
        <v>14</v>
      </c>
      <c r="B7" s="54" t="s">
        <v>73</v>
      </c>
      <c r="C7" s="18" t="s">
        <v>21</v>
      </c>
      <c r="D7" s="16" t="s">
        <v>17</v>
      </c>
      <c r="E7" s="16" t="n">
        <v>2008</v>
      </c>
      <c r="F7" s="18" t="n">
        <v>1</v>
      </c>
      <c r="G7" s="22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2" t="n">
        <v>1</v>
      </c>
      <c r="I7" s="22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29" t="n">
        <v>1</v>
      </c>
      <c r="K7" s="22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25" t="n">
        <v>1</v>
      </c>
      <c r="M7" s="25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3" t="n">
        <f aca="false">G7+I7+K7</f>
        <v>128</v>
      </c>
    </row>
    <row r="8" customFormat="false" ht="15" hidden="false" customHeight="true" outlineLevel="0" collapsed="false">
      <c r="A8" s="16" t="s">
        <v>50</v>
      </c>
      <c r="B8" s="17" t="s">
        <v>74</v>
      </c>
      <c r="C8" s="18" t="s">
        <v>21</v>
      </c>
      <c r="D8" s="16" t="s">
        <v>17</v>
      </c>
      <c r="E8" s="18" t="n">
        <v>2005</v>
      </c>
      <c r="F8" s="24" t="n">
        <v>3</v>
      </c>
      <c r="G8" s="25" t="str">
        <f aca="false">IF(F8=1,"32",IF(F8=2,"26",IF(F8=3,"20",IF(F8=4,"15",IF(F8=5,"13",IF(F8=6,"12",IF(F8=7,"11",IF(F8=8,"10",IF(F8=9,"8",IF(F8=10,"7",IF(F8=11,"6",IF(F8=12,"5",IF(F8=13,"4",IF(F8=14,"3",IF(F8=15,"2",IF(F8=16,"1"))))))))))))))))</f>
        <v>20</v>
      </c>
      <c r="H8" s="29" t="n">
        <v>3</v>
      </c>
      <c r="I8" s="22" t="str">
        <f aca="false">IF(H8=1,"32",IF(H8=2,"26",IF(H8=3,"20",IF(H8=4,"15",IF(H8=5,"13",IF(H8=6,"12",IF(H8=7,"11",IF(H8=8,"10",IF(H8=9,"8",IF(H8=10,"7",IF(H8=11,"6",IF(H8=12,"5",IF(H8=13,"4",IF(H8=14,"3",IF(H8=15,"2",IF(H8=16,"1"))))))))))))))))</f>
        <v>20</v>
      </c>
      <c r="J8" s="29" t="n">
        <v>2</v>
      </c>
      <c r="K8" s="22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29" t="n">
        <v>1</v>
      </c>
      <c r="M8" s="22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3" t="n">
        <f aca="false">I8+K8+M7</f>
        <v>104</v>
      </c>
    </row>
    <row r="9" customFormat="false" ht="15" hidden="false" customHeight="true" outlineLevel="0" collapsed="false">
      <c r="A9" s="16" t="n">
        <v>3</v>
      </c>
      <c r="B9" s="17" t="s">
        <v>75</v>
      </c>
      <c r="C9" s="18" t="s">
        <v>61</v>
      </c>
      <c r="D9" s="16" t="s">
        <v>17</v>
      </c>
      <c r="E9" s="18" t="n">
        <v>2009</v>
      </c>
      <c r="F9" s="18" t="n">
        <v>2</v>
      </c>
      <c r="G9" s="22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18" t="n">
        <v>2</v>
      </c>
      <c r="I9" s="22" t="str">
        <f aca="false">IF(H9=1,"32",IF(H9=2,"26",IF(H9=3,"20",IF(H9=4,"15",IF(H9=5,"13",IF(H9=6,"12",IF(H9=7,"11",IF(H9=8,"10",IF(H9=9,"8",IF(H9=10,"7",IF(H9=11,"6",IF(H9=12,"5",IF(H9=13,"4",IF(H9=14,"3",IF(H9=15,"2",IF(H9=16,"1"))))))))))))))))</f>
        <v>26</v>
      </c>
      <c r="J9" s="18"/>
      <c r="K9" s="25"/>
      <c r="L9" s="29"/>
      <c r="M9" s="25"/>
      <c r="N9" s="23" t="n">
        <f aca="false">G9+I9</f>
        <v>52</v>
      </c>
    </row>
    <row r="10" customFormat="false" ht="15" hidden="false" customHeight="true" outlineLevel="0" collapsed="false">
      <c r="A10" s="16" t="n">
        <v>4</v>
      </c>
      <c r="B10" s="17" t="s">
        <v>76</v>
      </c>
      <c r="C10" s="16" t="s">
        <v>77</v>
      </c>
      <c r="D10" s="16" t="s">
        <v>17</v>
      </c>
      <c r="E10" s="18" t="n">
        <v>2011</v>
      </c>
      <c r="F10" s="27" t="n">
        <v>6</v>
      </c>
      <c r="G10" s="22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12</v>
      </c>
      <c r="H10" s="27" t="n">
        <v>3</v>
      </c>
      <c r="I10" s="22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17"/>
      <c r="K10" s="57"/>
      <c r="L10" s="57"/>
      <c r="M10" s="57"/>
      <c r="N10" s="23" t="n">
        <f aca="false">G10+I10</f>
        <v>32</v>
      </c>
    </row>
    <row r="11" customFormat="false" ht="15" hidden="false" customHeight="true" outlineLevel="0" collapsed="false">
      <c r="A11" s="16" t="n">
        <v>5</v>
      </c>
      <c r="B11" s="64" t="s">
        <v>78</v>
      </c>
      <c r="C11" s="16" t="s">
        <v>77</v>
      </c>
      <c r="D11" s="16" t="s">
        <v>17</v>
      </c>
      <c r="E11" s="16" t="n">
        <v>2011</v>
      </c>
      <c r="F11" s="29" t="n">
        <v>3</v>
      </c>
      <c r="G11" s="22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22" t="n">
        <v>6</v>
      </c>
      <c r="I11" s="22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12</v>
      </c>
      <c r="J11" s="29"/>
      <c r="K11" s="57"/>
      <c r="L11" s="57"/>
      <c r="M11" s="25"/>
      <c r="N11" s="23" t="n">
        <f aca="false">G11+I11</f>
        <v>32</v>
      </c>
    </row>
    <row r="12" customFormat="false" ht="15" hidden="false" customHeight="true" outlineLevel="0" collapsed="false">
      <c r="A12" s="16" t="n">
        <v>6</v>
      </c>
      <c r="B12" s="17" t="s">
        <v>79</v>
      </c>
      <c r="C12" s="16" t="s">
        <v>77</v>
      </c>
      <c r="D12" s="16" t="s">
        <v>17</v>
      </c>
      <c r="E12" s="18" t="n">
        <v>2006</v>
      </c>
      <c r="F12" s="18" t="n">
        <v>5</v>
      </c>
      <c r="G12" s="22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29" t="n">
        <v>5</v>
      </c>
      <c r="I12" s="22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13</v>
      </c>
      <c r="J12" s="29"/>
      <c r="K12" s="57"/>
      <c r="L12" s="57"/>
      <c r="M12" s="57"/>
      <c r="N12" s="23" t="n">
        <f aca="false">G12+I12</f>
        <v>26</v>
      </c>
    </row>
    <row r="13" customFormat="false" ht="13.8" hidden="false" customHeight="false" outlineLevel="0" collapsed="false">
      <c r="A13" s="16" t="n">
        <v>7</v>
      </c>
      <c r="B13" s="17" t="s">
        <v>80</v>
      </c>
      <c r="C13" s="16" t="s">
        <v>77</v>
      </c>
      <c r="D13" s="16" t="s">
        <v>17</v>
      </c>
      <c r="E13" s="18" t="n">
        <v>2011</v>
      </c>
      <c r="F13" s="18" t="n">
        <v>7</v>
      </c>
      <c r="G13" s="22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11</v>
      </c>
      <c r="H13" s="18"/>
      <c r="I13" s="25" t="b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0</v>
      </c>
      <c r="J13" s="18"/>
      <c r="K13" s="29"/>
      <c r="L13" s="29"/>
      <c r="M13" s="29"/>
      <c r="N13" s="23" t="str">
        <f aca="false">G13</f>
        <v>11</v>
      </c>
    </row>
    <row r="16" customFormat="false" ht="13.8" hidden="false" customHeight="false" outlineLevel="0" collapsed="false">
      <c r="A16" s="50"/>
    </row>
    <row r="18" customFormat="false" ht="13.8" hidden="false" customHeight="false" outlineLevel="0" collapsed="false">
      <c r="I18" s="3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J28" activeCellId="0" sqref="J28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8.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58"/>
    <col collapsed="false" customWidth="true" hidden="false" outlineLevel="0" max="9" min="9" style="1" width="24.45"/>
    <col collapsed="false" customWidth="true" hidden="false" outlineLevel="0" max="10" min="10" style="1" width="11.71"/>
    <col collapsed="false" customWidth="true" hidden="false" outlineLevel="0" max="11" min="11" style="1" width="18.15"/>
    <col collapsed="false" customWidth="true" hidden="false" outlineLevel="0" max="12" min="12" style="1" width="10.99"/>
    <col collapsed="false" customWidth="false" hidden="false" outlineLevel="0" max="13" min="13" style="1" width="8.74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53" t="s">
        <v>82</v>
      </c>
      <c r="M4" s="53"/>
    </row>
    <row r="5" customFormat="false" ht="13.8" hidden="false" customHeight="false" outlineLevel="0" collapsed="false">
      <c r="F5" s="5" t="s">
        <v>83</v>
      </c>
      <c r="G5" s="5"/>
      <c r="H5" s="6" t="s">
        <v>84</v>
      </c>
      <c r="I5" s="6"/>
      <c r="J5" s="65" t="s">
        <v>5</v>
      </c>
      <c r="K5" s="65"/>
      <c r="L5" s="53" t="s">
        <v>85</v>
      </c>
      <c r="M5" s="53"/>
    </row>
    <row r="6" s="1" customFormat="true" ht="13.8" hidden="false" customHeight="false" outlineLevel="0" collapsed="false">
      <c r="A6" s="9" t="s">
        <v>7</v>
      </c>
      <c r="B6" s="10" t="s">
        <v>8</v>
      </c>
      <c r="C6" s="11" t="s">
        <v>47</v>
      </c>
      <c r="D6" s="11" t="s">
        <v>9</v>
      </c>
      <c r="E6" s="11" t="s">
        <v>10</v>
      </c>
      <c r="F6" s="9" t="s">
        <v>11</v>
      </c>
      <c r="G6" s="11" t="s">
        <v>12</v>
      </c>
      <c r="H6" s="12" t="s">
        <v>11</v>
      </c>
      <c r="I6" s="13" t="s">
        <v>12</v>
      </c>
      <c r="J6" s="14" t="s">
        <v>11</v>
      </c>
      <c r="K6" s="13" t="s">
        <v>12</v>
      </c>
      <c r="L6" s="14" t="s">
        <v>11</v>
      </c>
      <c r="M6" s="13" t="s">
        <v>12</v>
      </c>
      <c r="N6" s="15" t="s">
        <v>13</v>
      </c>
    </row>
    <row r="7" s="1" customFormat="true" ht="15" hidden="false" customHeight="true" outlineLevel="0" collapsed="false">
      <c r="A7" s="16" t="n">
        <v>1</v>
      </c>
      <c r="B7" s="54" t="s">
        <v>86</v>
      </c>
      <c r="C7" s="16" t="s">
        <v>87</v>
      </c>
      <c r="D7" s="16" t="s">
        <v>17</v>
      </c>
      <c r="E7" s="16" t="n">
        <v>2006</v>
      </c>
      <c r="F7" s="18" t="n">
        <v>1</v>
      </c>
      <c r="G7" s="22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5"/>
      <c r="I7" s="25" t="b">
        <f aca="false">IF(H7=1,"32",IF(H7=2,"26",IF(H7=3,"20",IF(H7=4,"15",IF(H7=5,"13",IF(H7=6,"12",IF(H7=7,"11",IF(H7=8,"10",IF(H7=9,"8",IF(H7=10,"7",IF(H7=11,"6",IF(H7=12,"5",IF(H7=13,"4",IF(H7=14,"3",IF(H7=15,"2",IF(H7=16,"1"))))))))))))))))</f>
        <v>0</v>
      </c>
      <c r="J7" s="29" t="n">
        <v>2</v>
      </c>
      <c r="K7" s="22" t="str">
        <f aca="false">IF(J7=1,"64",IF(J7=2,"52",IF(J7=3,"40",IF(J7=4,"30",IF(J7=5,"26",IF(J7=6,"24",IF(J7=7,"22",IF(J7=8,"20",IF(J7=9,"16",IF(J7=10,"14",IF(J7=11,"12",IF(J7=12,"10",IF(J7=13,"8",IF(J7=14,"6",IF(J7=15,"4",IF(J7=16,"2"))))))))))))))))</f>
        <v>52</v>
      </c>
      <c r="L7" s="18" t="n">
        <v>1</v>
      </c>
      <c r="M7" s="22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3" t="n">
        <f aca="false">G7+K7+M7</f>
        <v>116</v>
      </c>
    </row>
    <row r="8" s="1" customFormat="true" ht="15" hidden="false" customHeight="true" outlineLevel="0" collapsed="false">
      <c r="A8" s="16" t="n">
        <v>2</v>
      </c>
      <c r="B8" s="54" t="s">
        <v>88</v>
      </c>
      <c r="C8" s="18" t="s">
        <v>27</v>
      </c>
      <c r="D8" s="16" t="s">
        <v>17</v>
      </c>
      <c r="E8" s="18" t="n">
        <v>2007</v>
      </c>
      <c r="F8" s="24" t="n">
        <v>9</v>
      </c>
      <c r="G8" s="25" t="str">
        <f aca="false">IF(F8=1,"32",IF(F8=2,"26",IF(F8=3,"20",IF(F8=4,"15",IF(F8=5,"13",IF(F8=6,"12",IF(F8=7,"11",IF(F8=8,"10",IF(F8=9,"8",IF(F8=10,"7",IF(F8=11,"6",IF(F8=12,"5",IF(F8=13,"4",IF(F8=14,"3",IF(F8=15,"2",IF(F8=16,"1"))))))))))))))))</f>
        <v>8</v>
      </c>
      <c r="H8" s="18" t="n">
        <v>1</v>
      </c>
      <c r="I8" s="22" t="str">
        <f aca="false">IF(H8=1,"32",IF(H8=2,"26",IF(H8=3,"20",IF(H8=4,"15",IF(H8=5,"13",IF(H8=6,"12",IF(H8=7,"11",IF(H8=8,"10",IF(H8=9,"8",IF(H8=10,"7",IF(H8=11,"6",IF(H8=12,"5",IF(H8=13,"4",IF(H8=14,"3",IF(H8=15,"2",IF(H8=16,"1"))))))))))))))))</f>
        <v>32</v>
      </c>
      <c r="J8" s="18" t="n">
        <v>3</v>
      </c>
      <c r="K8" s="22" t="str">
        <f aca="false">IF(J8=1,"64",IF(J8=2,"52",IF(J8=3,"40",IF(J8=4,"30",IF(J8=5,"26",IF(J8=6,"24",IF(J8=7,"22",IF(J8=8,"20",IF(J8=9,"16",IF(J8=10,"14",IF(J8=11,"12",IF(J8=12,"10",IF(J8=13,"8",IF(J8=14,"6",IF(J8=15,"4",IF(J8=16,"2"))))))))))))))))</f>
        <v>40</v>
      </c>
      <c r="L8" s="18" t="n">
        <v>6</v>
      </c>
      <c r="M8" s="22" t="str">
        <f aca="false">IF(L8=1,"32",IF(L8=2,"26",IF(L8=3,"20",IF(L8=4,"15",IF(L8=5,"13",IF(L8=6,"12",IF(L8=7,"11",IF(L8=8,"10",IF(L8=9,"8",IF(L8=10,"7",IF(L8=11,"6",IF(L8=12,"5",IF(L8=13,"4",IF(L8=14,"3",IF(L8=15,"2",IF(L8=16,"1"))))))))))))))))</f>
        <v>12</v>
      </c>
      <c r="N8" s="23" t="n">
        <f aca="false">I8+K8+M8</f>
        <v>84</v>
      </c>
    </row>
    <row r="9" s="1" customFormat="true" ht="15" hidden="false" customHeight="true" outlineLevel="0" collapsed="false">
      <c r="A9" s="16" t="n">
        <v>3</v>
      </c>
      <c r="B9" s="17" t="s">
        <v>89</v>
      </c>
      <c r="C9" s="18" t="s">
        <v>61</v>
      </c>
      <c r="D9" s="18" t="s">
        <v>17</v>
      </c>
      <c r="E9" s="18" t="n">
        <v>2006</v>
      </c>
      <c r="F9" s="66"/>
      <c r="G9" s="20" t="b">
        <f aca="false">IF(F9=1,"32",IF(F9=2,"26",IF(F9=3,"20",IF(F9=4,"15",IF(F9=5,"13",IF(F9=6,"12",IF(F9=7,"11",IF(F9=8,"10",IF(F9=9,"8",IF(F9=10,"7",IF(F9=11,"6",IF(F9=12,"5",IF(F9=13,"4",IF(F9=14,"3",IF(F9=15,"2",IF(F9=16,"1"))))))))))))))))</f>
        <v>0</v>
      </c>
      <c r="H9" s="29" t="n">
        <v>3</v>
      </c>
      <c r="I9" s="22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29" t="n">
        <v>3</v>
      </c>
      <c r="K9" s="22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29" t="n">
        <v>5</v>
      </c>
      <c r="M9" s="22" t="str">
        <f aca="false">IF(L9=1,"32",IF(L9=2,"26",IF(L9=3,"20",IF(L9=4,"15",IF(L9=5,"13",IF(L9=6,"12",IF(L9=7,"11",IF(L9=8,"10",IF(L9=9,"8",IF(L9=10,"7",IF(L9=11,"6",IF(L9=12,"5",IF(L9=13,"4",IF(L9=14,"3",IF(L9=15,"2",IF(L9=16,"1"))))))))))))))))</f>
        <v>13</v>
      </c>
      <c r="N9" s="23" t="n">
        <f aca="false">I9+K9+M9</f>
        <v>73</v>
      </c>
    </row>
    <row r="10" s="1" customFormat="true" ht="15" hidden="false" customHeight="true" outlineLevel="0" collapsed="false">
      <c r="A10" s="16" t="n">
        <v>4</v>
      </c>
      <c r="B10" s="54" t="s">
        <v>90</v>
      </c>
      <c r="C10" s="18" t="s">
        <v>91</v>
      </c>
      <c r="D10" s="16" t="s">
        <v>17</v>
      </c>
      <c r="E10" s="18" t="n">
        <v>2008</v>
      </c>
      <c r="F10" s="66" t="n">
        <v>8</v>
      </c>
      <c r="G10" s="20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10</v>
      </c>
      <c r="H10" s="18" t="n">
        <v>3</v>
      </c>
      <c r="I10" s="22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18" t="n">
        <v>5</v>
      </c>
      <c r="K10" s="22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26</v>
      </c>
      <c r="L10" s="18" t="n">
        <v>2</v>
      </c>
      <c r="M10" s="22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26</v>
      </c>
      <c r="N10" s="23" t="n">
        <f aca="false">I10+K10+M10</f>
        <v>72</v>
      </c>
    </row>
    <row r="11" s="1" customFormat="true" ht="15" hidden="false" customHeight="true" outlineLevel="0" collapsed="false">
      <c r="A11" s="16" t="n">
        <v>5</v>
      </c>
      <c r="B11" s="54" t="s">
        <v>92</v>
      </c>
      <c r="C11" s="18" t="s">
        <v>91</v>
      </c>
      <c r="D11" s="16" t="s">
        <v>17</v>
      </c>
      <c r="E11" s="18" t="n">
        <v>2005</v>
      </c>
      <c r="F11" s="24" t="n">
        <v>3</v>
      </c>
      <c r="G11" s="25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18" t="n">
        <v>2</v>
      </c>
      <c r="I11" s="22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26</v>
      </c>
      <c r="J11" s="18" t="n">
        <v>7</v>
      </c>
      <c r="K11" s="22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22</v>
      </c>
      <c r="L11" s="18" t="n">
        <v>3</v>
      </c>
      <c r="M11" s="22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23" t="n">
        <f aca="false">I12+K12+M12</f>
        <v>48</v>
      </c>
    </row>
    <row r="12" s="1" customFormat="true" ht="15" hidden="false" customHeight="true" outlineLevel="0" collapsed="false">
      <c r="A12" s="16" t="n">
        <v>6</v>
      </c>
      <c r="B12" s="17" t="s">
        <v>93</v>
      </c>
      <c r="C12" s="18" t="s">
        <v>91</v>
      </c>
      <c r="D12" s="18" t="s">
        <v>17</v>
      </c>
      <c r="E12" s="18" t="n">
        <v>2007</v>
      </c>
      <c r="F12" s="24" t="n">
        <v>7</v>
      </c>
      <c r="G12" s="25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11</v>
      </c>
      <c r="H12" s="18" t="n">
        <v>5</v>
      </c>
      <c r="I12" s="22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13</v>
      </c>
      <c r="J12" s="18" t="n">
        <v>8</v>
      </c>
      <c r="K12" s="22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20</v>
      </c>
      <c r="L12" s="29" t="n">
        <v>4</v>
      </c>
      <c r="M12" s="22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15</v>
      </c>
      <c r="N12" s="23" t="n">
        <f aca="false">I12+K12+M12</f>
        <v>48</v>
      </c>
    </row>
    <row r="13" s="1" customFormat="true" ht="13.8" hidden="false" customHeight="false" outlineLevel="0" collapsed="false">
      <c r="A13" s="18" t="n">
        <v>7</v>
      </c>
      <c r="B13" s="17" t="s">
        <v>94</v>
      </c>
      <c r="C13" s="18" t="s">
        <v>95</v>
      </c>
      <c r="D13" s="16" t="s">
        <v>17</v>
      </c>
      <c r="E13" s="18" t="n">
        <v>2008</v>
      </c>
      <c r="F13" s="18" t="n">
        <v>6</v>
      </c>
      <c r="G13" s="22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12</v>
      </c>
      <c r="H13" s="18" t="n">
        <v>7</v>
      </c>
      <c r="I13" s="22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11</v>
      </c>
      <c r="J13" s="18" t="n">
        <v>7</v>
      </c>
      <c r="K13" s="22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22</v>
      </c>
      <c r="L13" s="18"/>
      <c r="M13" s="25" t="b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3" t="n">
        <f aca="false">G13+I13+K13</f>
        <v>45</v>
      </c>
    </row>
    <row r="14" s="1" customFormat="true" ht="13.8" hidden="false" customHeight="false" outlineLevel="0" collapsed="false">
      <c r="A14" s="18" t="n">
        <v>8</v>
      </c>
      <c r="B14" s="54" t="s">
        <v>96</v>
      </c>
      <c r="C14" s="18" t="s">
        <v>91</v>
      </c>
      <c r="D14" s="16" t="s">
        <v>17</v>
      </c>
      <c r="E14" s="18" t="n">
        <v>2006</v>
      </c>
      <c r="F14" s="31"/>
      <c r="G14" s="25" t="b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18"/>
      <c r="I14" s="25" t="b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18" t="n">
        <v>3</v>
      </c>
      <c r="K14" s="22" t="str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40</v>
      </c>
      <c r="L14" s="18"/>
      <c r="M14" s="25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3" t="n">
        <f aca="false">I14+K14+M14</f>
        <v>40</v>
      </c>
    </row>
    <row r="15" s="1" customFormat="true" ht="13.8" hidden="false" customHeight="false" outlineLevel="0" collapsed="false">
      <c r="A15" s="18" t="n">
        <v>9</v>
      </c>
      <c r="B15" s="17" t="s">
        <v>97</v>
      </c>
      <c r="C15" s="18" t="s">
        <v>95</v>
      </c>
      <c r="D15" s="16" t="s">
        <v>17</v>
      </c>
      <c r="E15" s="18" t="n">
        <v>2010</v>
      </c>
      <c r="F15" s="27" t="n">
        <v>10</v>
      </c>
      <c r="G15" s="22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7</v>
      </c>
      <c r="H15" s="18" t="n">
        <v>8</v>
      </c>
      <c r="I15" s="22" t="str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10</v>
      </c>
      <c r="J15" s="18" t="n">
        <v>9</v>
      </c>
      <c r="K15" s="22" t="str">
        <f aca="false">IF(J15=1,"64",IF(J15=2,"52",IF(J15=3,"40",IF(J15=4,"30",IF(J15=5,"26",IF(J15=6,"24",IF(J15=7,"22",IF(J15=8,"20",IF(J15=9,"16",IF(J15=10,"14",IF(J15=11,"12",IF(J15=12,"10",IF(J15=13,"8",IF(J15=14,"6",IF(J15=15,"4",IF(J15=16,"2"))))))))))))))))</f>
        <v>16</v>
      </c>
      <c r="L15" s="17"/>
      <c r="M15" s="25" t="n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3" t="n">
        <f aca="false">G15+I15+K15</f>
        <v>33</v>
      </c>
    </row>
    <row r="16" s="1" customFormat="true" ht="13.8" hidden="false" customHeight="false" outlineLevel="0" collapsed="false">
      <c r="A16" s="18" t="n">
        <v>10</v>
      </c>
      <c r="B16" s="17" t="s">
        <v>98</v>
      </c>
      <c r="C16" s="18" t="s">
        <v>99</v>
      </c>
      <c r="D16" s="16" t="s">
        <v>17</v>
      </c>
      <c r="E16" s="18" t="n">
        <v>2009</v>
      </c>
      <c r="F16" s="27" t="n">
        <v>2</v>
      </c>
      <c r="G16" s="29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26</v>
      </c>
      <c r="H16" s="67"/>
      <c r="I16" s="67"/>
      <c r="J16" s="67"/>
      <c r="K16" s="67"/>
      <c r="L16" s="67"/>
      <c r="M16" s="67"/>
      <c r="N16" s="18" t="str">
        <f aca="false">G16</f>
        <v>26</v>
      </c>
    </row>
    <row r="17" s="1" customFormat="true" ht="13.8" hidden="false" customHeight="false" outlineLevel="0" collapsed="false">
      <c r="A17" s="18" t="n">
        <v>11</v>
      </c>
      <c r="B17" s="17" t="s">
        <v>100</v>
      </c>
      <c r="C17" s="18" t="s">
        <v>101</v>
      </c>
      <c r="D17" s="16" t="s">
        <v>17</v>
      </c>
      <c r="E17" s="18" t="n">
        <v>2006</v>
      </c>
      <c r="F17" s="18" t="n">
        <v>5</v>
      </c>
      <c r="G17" s="19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13</v>
      </c>
      <c r="H17" s="56" t="n">
        <v>6</v>
      </c>
      <c r="I17" s="22" t="str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12</v>
      </c>
      <c r="J17" s="68"/>
      <c r="K17" s="25" t="b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18"/>
      <c r="M17" s="25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3" t="n">
        <f aca="false">G17+I17</f>
        <v>25</v>
      </c>
    </row>
    <row r="18" customFormat="false" ht="13.8" hidden="false" customHeight="false" outlineLevel="0" collapsed="false">
      <c r="A18" s="18" t="n">
        <v>12</v>
      </c>
      <c r="B18" s="17" t="s">
        <v>102</v>
      </c>
      <c r="C18" s="18" t="s">
        <v>27</v>
      </c>
      <c r="D18" s="18" t="s">
        <v>17</v>
      </c>
      <c r="E18" s="18" t="n">
        <v>2009</v>
      </c>
      <c r="F18" s="18" t="n">
        <v>11</v>
      </c>
      <c r="G18" s="29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6</v>
      </c>
      <c r="H18" s="18"/>
      <c r="I18" s="22" t="b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0</v>
      </c>
      <c r="J18" s="17"/>
      <c r="K18" s="25" t="b">
        <f aca="false">IF(J18=1,"64",IF(J18=2,"52",IF(J18=3,"40",IF(J18=4,"30",IF(J18=5,"26",IF(J18=6,"24",IF(J18=7,"22",IF(J18=8,"20",IF(J18=9,"16",IF(J18=10,"14",IF(J18=11,"12",IF(J18=12,"10",IF(J18=13,"8",IF(J18=14,"6",IF(J18=15,"4",IF(J18=16,"2"))))))))))))))))</f>
        <v>0</v>
      </c>
      <c r="L18" s="18" t="n">
        <v>7</v>
      </c>
      <c r="M18" s="21" t="str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11</v>
      </c>
      <c r="N18" s="23" t="n">
        <f aca="false">G18+I18+K18+M18</f>
        <v>17</v>
      </c>
    </row>
    <row r="19" customFormat="false" ht="13.8" hidden="false" customHeight="false" outlineLevel="0" collapsed="false">
      <c r="A19" s="18" t="n">
        <v>13</v>
      </c>
      <c r="B19" s="69" t="s">
        <v>103</v>
      </c>
      <c r="C19" s="18" t="s">
        <v>99</v>
      </c>
      <c r="D19" s="16" t="s">
        <v>17</v>
      </c>
      <c r="E19" s="18" t="n">
        <v>2007</v>
      </c>
      <c r="F19" s="27" t="n">
        <v>3</v>
      </c>
      <c r="G19" s="29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20</v>
      </c>
      <c r="H19" s="67"/>
      <c r="I19" s="21" t="n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67"/>
      <c r="K19" s="67"/>
      <c r="L19" s="67"/>
      <c r="M19" s="67"/>
      <c r="N19" s="70" t="str">
        <f aca="false">G19</f>
        <v>20</v>
      </c>
    </row>
    <row r="20" customFormat="false" ht="13.8" hidden="false" customHeight="false" outlineLevel="0" collapsed="false">
      <c r="A20" s="27" t="n">
        <v>14</v>
      </c>
      <c r="B20" s="17" t="s">
        <v>104</v>
      </c>
      <c r="C20" s="18" t="s">
        <v>39</v>
      </c>
      <c r="D20" s="16" t="s">
        <v>17</v>
      </c>
      <c r="E20" s="17"/>
      <c r="F20" s="67"/>
      <c r="G20" s="17"/>
      <c r="H20" s="27" t="n">
        <v>9</v>
      </c>
      <c r="I20" s="21" t="str">
        <f aca="false">IF(H20=1,"32",IF(H20=2,"26",IF(H20=3,"20",IF(H20=4,"15",IF(H20=5,"13",IF(H20=6,"12",IF(H20=7,"11",IF(H20=8,"10",IF(H20=9,"8",IF(H20=10,"7",IF(H20=11,"6",IF(H20=12,"5",IF(H20=13,"4",IF(H20=14,"3",IF(H20=15,"2",IF(H20=16,"1"))))))))))))))))</f>
        <v>8</v>
      </c>
      <c r="J20" s="67"/>
      <c r="K20" s="67"/>
      <c r="L20" s="67"/>
      <c r="M20" s="67"/>
      <c r="N20" s="70" t="str">
        <f aca="false">I20</f>
        <v>8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J17" activeCellId="0" sqref="J17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4.75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1.24"/>
    <col collapsed="false" customWidth="true" hidden="false" outlineLevel="0" max="9" min="9" style="1" width="23.5"/>
    <col collapsed="false" customWidth="true" hidden="false" outlineLevel="0" max="10" min="10" style="1" width="11.71"/>
    <col collapsed="false" customWidth="true" hidden="false" outlineLevel="0" max="11" min="11" style="1" width="21.16"/>
    <col collapsed="false" customWidth="true" hidden="false" outlineLevel="0" max="12" min="12" style="1" width="10.99"/>
    <col collapsed="false" customWidth="true" hidden="false" outlineLevel="0" max="13" min="13" style="1" width="12.1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4" t="s">
        <v>2</v>
      </c>
      <c r="M4" s="4"/>
    </row>
    <row r="5" customFormat="false" ht="13.8" hidden="false" customHeight="false" outlineLevel="0" collapsed="false">
      <c r="F5" s="51" t="s">
        <v>105</v>
      </c>
      <c r="G5" s="51"/>
      <c r="H5" s="52" t="s">
        <v>84</v>
      </c>
      <c r="I5" s="52"/>
      <c r="J5" s="7" t="s">
        <v>5</v>
      </c>
      <c r="K5" s="7"/>
      <c r="L5" s="8" t="s">
        <v>72</v>
      </c>
      <c r="M5" s="8"/>
    </row>
    <row r="6" customFormat="false" ht="13.8" hidden="false" customHeight="false" outlineLevel="0" collapsed="false">
      <c r="A6" s="9" t="s">
        <v>7</v>
      </c>
      <c r="B6" s="10" t="s">
        <v>8</v>
      </c>
      <c r="C6" s="11" t="s">
        <v>47</v>
      </c>
      <c r="D6" s="11" t="s">
        <v>9</v>
      </c>
      <c r="E6" s="11" t="s">
        <v>10</v>
      </c>
      <c r="F6" s="9" t="s">
        <v>11</v>
      </c>
      <c r="G6" s="11" t="s">
        <v>12</v>
      </c>
      <c r="H6" s="12" t="s">
        <v>11</v>
      </c>
      <c r="I6" s="13" t="s">
        <v>12</v>
      </c>
      <c r="J6" s="14" t="s">
        <v>11</v>
      </c>
      <c r="K6" s="13" t="s">
        <v>12</v>
      </c>
      <c r="L6" s="14" t="s">
        <v>11</v>
      </c>
      <c r="M6" s="13" t="s">
        <v>12</v>
      </c>
      <c r="N6" s="15" t="s">
        <v>13</v>
      </c>
    </row>
    <row r="7" s="1" customFormat="true" ht="15" hidden="false" customHeight="true" outlineLevel="0" collapsed="false">
      <c r="A7" s="16" t="s">
        <v>14</v>
      </c>
      <c r="B7" s="54" t="s">
        <v>106</v>
      </c>
      <c r="C7" s="18" t="s">
        <v>107</v>
      </c>
      <c r="D7" s="18" t="s">
        <v>17</v>
      </c>
      <c r="E7" s="18" t="n">
        <v>2007</v>
      </c>
      <c r="F7" s="18" t="n">
        <v>1</v>
      </c>
      <c r="G7" s="22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9"/>
      <c r="I7" s="25" t="b">
        <f aca="false">IF(H7=1,"32",IF(H7=2,"26",IF(H7=3,"20",IF(H7=4,"15",IF(H7=5,"13",IF(H7=6,"12",IF(H7=7,"11",IF(H7=8,"10",IF(H7=9,"8",IF(H7=10,"7",IF(H7=11,"6",IF(H7=12,"5",IF(H7=13,"4",IF(H7=14,"3",IF(H7=15,"2",IF(H7=16,"1"))))))))))))))))</f>
        <v>0</v>
      </c>
      <c r="J7" s="29" t="n">
        <v>1</v>
      </c>
      <c r="K7" s="22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71" t="n">
        <v>1</v>
      </c>
      <c r="M7" s="71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3" t="n">
        <f aca="false">G7+K7</f>
        <v>96</v>
      </c>
    </row>
    <row r="8" s="1" customFormat="true" ht="15" hidden="false" customHeight="true" outlineLevel="0" collapsed="false">
      <c r="A8" s="16" t="s">
        <v>50</v>
      </c>
      <c r="B8" s="54" t="s">
        <v>108</v>
      </c>
      <c r="C8" s="16" t="s">
        <v>91</v>
      </c>
      <c r="D8" s="18" t="s">
        <v>17</v>
      </c>
      <c r="E8" s="16" t="n">
        <v>2006</v>
      </c>
      <c r="F8" s="25"/>
      <c r="G8" s="25" t="b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29"/>
      <c r="I8" s="25" t="b">
        <f aca="false">IF(H8=1,"32",IF(H8=2,"26",IF(H8=3,"20",IF(H8=4,"15",IF(H8=5,"13",IF(H8=6,"12",IF(H8=7,"11",IF(H8=8,"10",IF(H8=9,"8",IF(H8=10,"7",IF(H8=11,"6",IF(H8=12,"5",IF(H8=13,"4",IF(H8=14,"3",IF(H8=15,"2",IF(H8=16,"1"))))))))))))))))</f>
        <v>0</v>
      </c>
      <c r="J8" s="29" t="n">
        <v>2</v>
      </c>
      <c r="K8" s="22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22" t="n">
        <v>1</v>
      </c>
      <c r="M8" s="22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3" t="n">
        <f aca="false">I8+K8+M8</f>
        <v>84</v>
      </c>
    </row>
    <row r="9" s="1" customFormat="true" ht="15" hidden="false" customHeight="true" outlineLevel="0" collapsed="false">
      <c r="A9" s="16" t="s">
        <v>52</v>
      </c>
      <c r="B9" s="54" t="s">
        <v>109</v>
      </c>
      <c r="C9" s="18" t="s">
        <v>27</v>
      </c>
      <c r="D9" s="18" t="s">
        <v>17</v>
      </c>
      <c r="E9" s="18" t="n">
        <v>2006</v>
      </c>
      <c r="F9" s="18" t="n">
        <v>2</v>
      </c>
      <c r="G9" s="22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22" t="n">
        <v>1</v>
      </c>
      <c r="I9" s="22" t="str">
        <f aca="false">IF(H9=1,"32",IF(H9=2,"26",IF(H9=3,"20",IF(H9=4,"15",IF(H9=5,"13",IF(H9=6,"12",IF(H9=7,"11",IF(H9=8,"10",IF(H9=9,"8",IF(H9=10,"7",IF(H9=11,"6",IF(H9=12,"5",IF(H9=13,"4",IF(H9=14,"3",IF(H9=15,"2",IF(H9=16,"1"))))))))))))))))</f>
        <v>32</v>
      </c>
      <c r="J9" s="29"/>
      <c r="K9" s="25"/>
      <c r="L9" s="25"/>
      <c r="M9" s="25"/>
      <c r="N9" s="23" t="n">
        <f aca="false">G9+I9</f>
        <v>58</v>
      </c>
    </row>
    <row r="10" s="1" customFormat="true" ht="15" hidden="false" customHeight="true" outlineLevel="0" collapsed="false">
      <c r="A10" s="16" t="n">
        <v>4</v>
      </c>
      <c r="B10" s="17" t="s">
        <v>110</v>
      </c>
      <c r="C10" s="18" t="s">
        <v>91</v>
      </c>
      <c r="D10" s="18" t="s">
        <v>17</v>
      </c>
      <c r="E10" s="18" t="n">
        <v>2008</v>
      </c>
      <c r="F10" s="18" t="n">
        <v>3</v>
      </c>
      <c r="G10" s="2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56" t="n">
        <v>2</v>
      </c>
      <c r="I10" s="22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26</v>
      </c>
      <c r="J10" s="18"/>
      <c r="K10" s="28"/>
      <c r="L10" s="29"/>
      <c r="M10" s="29"/>
      <c r="N10" s="23" t="n">
        <f aca="false">G10+I10</f>
        <v>46</v>
      </c>
    </row>
    <row r="11" customFormat="false" ht="15" hidden="false" customHeight="true" outlineLevel="0" collapsed="false">
      <c r="A11" s="16" t="n">
        <v>4</v>
      </c>
      <c r="B11" s="17" t="s">
        <v>111</v>
      </c>
      <c r="C11" s="27" t="s">
        <v>27</v>
      </c>
      <c r="D11" s="18" t="s">
        <v>17</v>
      </c>
      <c r="E11" s="27" t="n">
        <v>2010</v>
      </c>
      <c r="F11" s="27" t="n">
        <v>3</v>
      </c>
      <c r="G11" s="29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27"/>
      <c r="I11" s="25" t="b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18"/>
      <c r="K11" s="57"/>
      <c r="L11" s="57"/>
      <c r="M11" s="57"/>
      <c r="N11" s="23" t="str">
        <f aca="false">G11</f>
        <v>20</v>
      </c>
    </row>
    <row r="12" customFormat="false" ht="13.8" hidden="false" customHeight="false" outlineLevel="0" collapsed="false">
      <c r="A12" s="33"/>
      <c r="B12" s="59"/>
      <c r="C12" s="38"/>
      <c r="D12" s="33"/>
      <c r="E12" s="38"/>
      <c r="F12" s="61"/>
      <c r="G12" s="41"/>
      <c r="H12" s="40"/>
      <c r="I12" s="41"/>
      <c r="J12" s="40"/>
      <c r="K12" s="41"/>
      <c r="L12" s="41"/>
      <c r="M12" s="41"/>
      <c r="N12" s="43"/>
    </row>
    <row r="13" customFormat="false" ht="13.8" hidden="false" customHeight="false" outlineLevel="0" collapsed="false">
      <c r="A13" s="33"/>
      <c r="B13" s="34"/>
      <c r="C13" s="33"/>
      <c r="D13" s="33"/>
      <c r="E13" s="33"/>
      <c r="F13" s="63"/>
      <c r="G13" s="41"/>
      <c r="H13" s="58"/>
      <c r="I13" s="41"/>
      <c r="J13" s="34"/>
      <c r="K13" s="41"/>
      <c r="L13" s="41"/>
      <c r="M13" s="41"/>
      <c r="N13" s="43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16998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2018-01-15T20:50:43Z</dcterms:created>
  <dc:creator>NANCY CRUZ</dc:creator>
  <dc:description/>
  <dc:language>es-PR</dc:language>
  <cp:lastModifiedBy/>
  <dcterms:modified xsi:type="dcterms:W3CDTF">2024-09-22T19:09:41Z</dcterms:modified>
  <cp:revision>163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